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G:\VS-Avd Ekonomi\GIO\Ekonomiska mallar generella\"/>
    </mc:Choice>
  </mc:AlternateContent>
  <xr:revisionPtr revIDLastSave="0" documentId="13_ncr:1_{B2F16E79-2384-45C2-A40E-43D7F223161C}" xr6:coauthVersionLast="47" xr6:coauthVersionMax="47" xr10:uidLastSave="{00000000-0000-0000-0000-000000000000}"/>
  <bookViews>
    <workbookView xWindow="-120" yWindow="-120" windowWidth="29040" windowHeight="15840" tabRatio="948" xr2:uid="{00000000-000D-0000-FFFF-FFFF00000000}"/>
  </bookViews>
  <sheets>
    <sheet name="Instructions" sheetId="23" r:id="rId1"/>
    <sheet name="Weekdays" sheetId="50" state="hidden" r:id="rId2"/>
    <sheet name="Working days" sheetId="36" state="hidden" r:id="rId3"/>
    <sheet name="EXAMPLE Month" sheetId="48" state="hidden" r:id="rId4"/>
    <sheet name="EXAMPLE" sheetId="51" r:id="rId5"/>
    <sheet name="Basic info &amp; Projects" sheetId="35" r:id="rId6"/>
    <sheet name="January" sheetId="27" r:id="rId7"/>
    <sheet name="February" sheetId="37" r:id="rId8"/>
    <sheet name="March" sheetId="38" r:id="rId9"/>
    <sheet name="April" sheetId="39" r:id="rId10"/>
    <sheet name="May" sheetId="40" r:id="rId11"/>
    <sheet name="June" sheetId="41" r:id="rId12"/>
    <sheet name="July" sheetId="42" r:id="rId13"/>
    <sheet name="August" sheetId="43" r:id="rId14"/>
    <sheet name="September" sheetId="44" r:id="rId15"/>
    <sheet name="October" sheetId="45" r:id="rId16"/>
    <sheet name="November" sheetId="46" r:id="rId17"/>
    <sheet name="December" sheetId="47" r:id="rId18"/>
    <sheet name="Summary working hours" sheetId="9" r:id="rId19"/>
    <sheet name="Employed_NotEmployed" sheetId="34" state="hidden" r:id="rId20"/>
  </sheets>
  <definedNames>
    <definedName name="_xlnm.Print_Area" localSheetId="9">April!$A$1:$AL$150</definedName>
    <definedName name="_xlnm.Print_Area" localSheetId="13">August!$A$1:$AL$150</definedName>
    <definedName name="_xlnm.Print_Area" localSheetId="17">December!$A$1:$AL$150</definedName>
    <definedName name="_xlnm.Print_Area" localSheetId="3">'EXAMPLE Month'!$A$1:$AL$150</definedName>
    <definedName name="_xlnm.Print_Area" localSheetId="7">February!$A$1:$AM$150</definedName>
    <definedName name="_xlnm.Print_Area" localSheetId="6">January!$A$1:$AL$150</definedName>
    <definedName name="_xlnm.Print_Area" localSheetId="12">July!$A$1:$AL$150</definedName>
    <definedName name="_xlnm.Print_Area" localSheetId="11">June!$A$1:$AL$150</definedName>
    <definedName name="_xlnm.Print_Area" localSheetId="8">March!$A$1:$AL$150</definedName>
    <definedName name="_xlnm.Print_Area" localSheetId="10">May!$A$1:$AL$150</definedName>
    <definedName name="_xlnm.Print_Area" localSheetId="16">November!$A$1:$AL$150</definedName>
    <definedName name="_xlnm.Print_Area" localSheetId="15">October!$A$1:$AL$150</definedName>
    <definedName name="_xlnm.Print_Area" localSheetId="14">September!$A$1:$AL$150</definedName>
    <definedName name="_xlnm.Print_Area" localSheetId="18">'Summary working hours'!$B$1:$AI$56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0" i="27" l="1"/>
  <c r="E10" i="27"/>
  <c r="B21" i="27" s="1"/>
  <c r="V144" i="37"/>
  <c r="V144" i="39"/>
  <c r="V144" i="40"/>
  <c r="V144" i="41"/>
  <c r="V144" i="42"/>
  <c r="V144" i="43"/>
  <c r="V144" i="44"/>
  <c r="V144" i="45"/>
  <c r="V144" i="46"/>
  <c r="V144" i="47"/>
  <c r="V144" i="27"/>
  <c r="C144" i="27"/>
  <c r="C144" i="47"/>
  <c r="C144" i="46"/>
  <c r="C144" i="45"/>
  <c r="C144" i="44"/>
  <c r="C144" i="43"/>
  <c r="C144" i="42"/>
  <c r="C144" i="41"/>
  <c r="C144" i="40"/>
  <c r="C144" i="39"/>
  <c r="C144" i="38"/>
  <c r="C144" i="37"/>
  <c r="AC129" i="41" l="1"/>
  <c r="C12" i="35"/>
  <c r="P6" i="46" s="1"/>
  <c r="AJ11" i="37"/>
  <c r="A2" i="36"/>
  <c r="I4" i="36" s="1"/>
  <c r="K4" i="36" s="1"/>
  <c r="P4" i="36" s="1"/>
  <c r="K7" i="36"/>
  <c r="I12" i="36"/>
  <c r="I13" i="36" s="1"/>
  <c r="I14" i="36" s="1"/>
  <c r="I15" i="36" s="1"/>
  <c r="K15" i="36" s="1"/>
  <c r="I8" i="36"/>
  <c r="I9" i="36" s="1"/>
  <c r="I10" i="36" s="1"/>
  <c r="K10" i="36" s="1"/>
  <c r="AG117" i="37"/>
  <c r="K33" i="37"/>
  <c r="K45" i="37"/>
  <c r="K57" i="37"/>
  <c r="K69" i="37"/>
  <c r="K81" i="37"/>
  <c r="K93" i="37"/>
  <c r="K105" i="37"/>
  <c r="L105" i="37"/>
  <c r="M105" i="37"/>
  <c r="K129" i="37"/>
  <c r="AG129" i="37"/>
  <c r="AG105" i="37"/>
  <c r="AG93" i="37"/>
  <c r="AG81" i="37"/>
  <c r="AG69" i="37"/>
  <c r="AG57" i="37"/>
  <c r="AG45" i="37"/>
  <c r="AG33" i="37"/>
  <c r="AG21" i="37"/>
  <c r="AI129" i="47"/>
  <c r="AH129" i="47"/>
  <c r="AG129" i="47"/>
  <c r="AF129" i="47"/>
  <c r="AE129" i="47"/>
  <c r="AD129" i="47"/>
  <c r="AC129" i="47"/>
  <c r="AB129" i="47"/>
  <c r="AA129" i="47"/>
  <c r="AI117" i="47"/>
  <c r="AH117" i="47"/>
  <c r="AG117" i="47"/>
  <c r="AF117" i="47"/>
  <c r="AE117" i="47"/>
  <c r="AD117" i="47"/>
  <c r="AC117" i="47"/>
  <c r="AB117" i="47"/>
  <c r="AA117" i="47"/>
  <c r="AI105" i="47"/>
  <c r="AH105" i="47"/>
  <c r="AG105" i="47"/>
  <c r="AF105" i="47"/>
  <c r="AE105" i="47"/>
  <c r="AD105" i="47"/>
  <c r="AC105" i="47"/>
  <c r="AB105" i="47"/>
  <c r="AA105" i="47"/>
  <c r="AI93" i="47"/>
  <c r="AH93" i="47"/>
  <c r="AG93" i="47"/>
  <c r="AF93" i="47"/>
  <c r="AE93" i="47"/>
  <c r="AD93" i="47"/>
  <c r="AC93" i="47"/>
  <c r="AB93" i="47"/>
  <c r="AA93" i="47"/>
  <c r="AI81" i="47"/>
  <c r="AH81" i="47"/>
  <c r="AG81" i="47"/>
  <c r="AF81" i="47"/>
  <c r="AE81" i="47"/>
  <c r="AD81" i="47"/>
  <c r="AC81" i="47"/>
  <c r="AB81" i="47"/>
  <c r="AA81" i="47"/>
  <c r="AI69" i="47"/>
  <c r="AH69" i="47"/>
  <c r="AG69" i="47"/>
  <c r="AF69" i="47"/>
  <c r="AE69" i="47"/>
  <c r="AD69" i="47"/>
  <c r="AC69" i="47"/>
  <c r="AB69" i="47"/>
  <c r="AA69" i="47"/>
  <c r="AI57" i="47"/>
  <c r="AH57" i="47"/>
  <c r="AG57" i="47"/>
  <c r="AF57" i="47"/>
  <c r="AE57" i="47"/>
  <c r="AD57" i="47"/>
  <c r="AC57" i="47"/>
  <c r="AB57" i="47"/>
  <c r="AA57" i="47"/>
  <c r="AI45" i="47"/>
  <c r="AH45" i="47"/>
  <c r="AG45" i="47"/>
  <c r="AF45" i="47"/>
  <c r="AE45" i="47"/>
  <c r="AD45" i="47"/>
  <c r="AC45" i="47"/>
  <c r="AB45" i="47"/>
  <c r="AA45" i="47"/>
  <c r="AI33" i="47"/>
  <c r="AH33" i="47"/>
  <c r="AG33" i="47"/>
  <c r="AF33" i="47"/>
  <c r="AE33" i="47"/>
  <c r="AD33" i="47"/>
  <c r="AC33" i="47"/>
  <c r="AB33" i="47"/>
  <c r="AA33" i="47"/>
  <c r="AI21" i="47"/>
  <c r="AH21" i="47"/>
  <c r="AG21" i="47"/>
  <c r="AF21" i="47"/>
  <c r="AE21" i="47"/>
  <c r="AD21" i="47"/>
  <c r="AC21" i="47"/>
  <c r="AB21" i="47"/>
  <c r="AC21" i="41"/>
  <c r="AC33" i="41"/>
  <c r="AC45" i="41"/>
  <c r="AC57" i="41"/>
  <c r="AC69" i="41"/>
  <c r="AC105" i="41"/>
  <c r="AC93" i="41"/>
  <c r="AC81" i="41"/>
  <c r="AC117" i="41"/>
  <c r="J21" i="27"/>
  <c r="I21" i="27"/>
  <c r="H21" i="27"/>
  <c r="G21" i="27"/>
  <c r="F21" i="27"/>
  <c r="E21" i="27"/>
  <c r="J33" i="27"/>
  <c r="I33" i="27"/>
  <c r="H33" i="27"/>
  <c r="G33" i="27"/>
  <c r="F33" i="27"/>
  <c r="E33" i="27"/>
  <c r="J45" i="27"/>
  <c r="I45" i="27"/>
  <c r="H45" i="27"/>
  <c r="G45" i="27"/>
  <c r="F45" i="27"/>
  <c r="E45" i="27"/>
  <c r="J57" i="27"/>
  <c r="I57" i="27"/>
  <c r="H57" i="27"/>
  <c r="G57" i="27"/>
  <c r="F57" i="27"/>
  <c r="E57" i="27"/>
  <c r="J69" i="27"/>
  <c r="I69" i="27"/>
  <c r="H69" i="27"/>
  <c r="G69" i="27"/>
  <c r="F69" i="27"/>
  <c r="E69" i="27"/>
  <c r="J81" i="27"/>
  <c r="I81" i="27"/>
  <c r="H81" i="27"/>
  <c r="G81" i="27"/>
  <c r="F81" i="27"/>
  <c r="E81" i="27"/>
  <c r="J93" i="27"/>
  <c r="I93" i="27"/>
  <c r="H93" i="27"/>
  <c r="G93" i="27"/>
  <c r="F93" i="27"/>
  <c r="E93" i="27"/>
  <c r="J105" i="27"/>
  <c r="I105" i="27"/>
  <c r="H105" i="27"/>
  <c r="G105" i="27"/>
  <c r="F105" i="27"/>
  <c r="E105" i="27"/>
  <c r="J117" i="27"/>
  <c r="I117" i="27"/>
  <c r="H117" i="27"/>
  <c r="G117" i="27"/>
  <c r="E117" i="27"/>
  <c r="J129" i="27"/>
  <c r="I129" i="27"/>
  <c r="H129" i="27"/>
  <c r="G129" i="27"/>
  <c r="E129" i="27"/>
  <c r="F129" i="39"/>
  <c r="F117" i="39"/>
  <c r="F105" i="39"/>
  <c r="F93" i="39"/>
  <c r="F81" i="39"/>
  <c r="F69" i="39"/>
  <c r="F57" i="39"/>
  <c r="F45" i="39"/>
  <c r="F33" i="39"/>
  <c r="F21" i="39"/>
  <c r="G21" i="39"/>
  <c r="S21" i="39"/>
  <c r="S33" i="39"/>
  <c r="S45" i="39"/>
  <c r="S57" i="39"/>
  <c r="S69" i="39"/>
  <c r="S81" i="39"/>
  <c r="S93" i="39"/>
  <c r="S105" i="39"/>
  <c r="S117" i="39"/>
  <c r="S129" i="39"/>
  <c r="H129" i="43"/>
  <c r="P6" i="39" l="1"/>
  <c r="P6" i="47"/>
  <c r="P6" i="40"/>
  <c r="E7" i="9"/>
  <c r="P6" i="41"/>
  <c r="P6" i="42"/>
  <c r="P6" i="43"/>
  <c r="P6" i="27"/>
  <c r="P6" i="44"/>
  <c r="P6" i="37"/>
  <c r="P6" i="45"/>
  <c r="P6" i="38"/>
  <c r="K8" i="36"/>
  <c r="C2" i="36"/>
  <c r="E9" i="27" s="1"/>
  <c r="B2" i="36"/>
  <c r="AB130" i="47"/>
  <c r="AB136" i="47" s="1"/>
  <c r="K13" i="36"/>
  <c r="K9" i="36"/>
  <c r="K12" i="36"/>
  <c r="K14" i="36"/>
  <c r="I17" i="36"/>
  <c r="K17" i="36" s="1"/>
  <c r="I3" i="36"/>
  <c r="K3" i="36" s="1"/>
  <c r="P3" i="36" s="1"/>
  <c r="I2" i="36"/>
  <c r="K2" i="36" s="1"/>
  <c r="I1" i="36"/>
  <c r="K1" i="36" s="1"/>
  <c r="AG130" i="37"/>
  <c r="AG136" i="37" s="1"/>
  <c r="F130" i="39"/>
  <c r="F136" i="39" s="1"/>
  <c r="AD130" i="47"/>
  <c r="AD136" i="47" s="1"/>
  <c r="AF130" i="47"/>
  <c r="AF136" i="47" s="1"/>
  <c r="AG130" i="47"/>
  <c r="AG136" i="47" s="1"/>
  <c r="AC130" i="47"/>
  <c r="AC136" i="47" s="1"/>
  <c r="AH130" i="47"/>
  <c r="AH136" i="47" s="1"/>
  <c r="AE130" i="47"/>
  <c r="AE136" i="47" s="1"/>
  <c r="AI130" i="47"/>
  <c r="AI136" i="47" s="1"/>
  <c r="AC130" i="41"/>
  <c r="AC136" i="41" s="1"/>
  <c r="J130" i="27"/>
  <c r="J136" i="27" s="1"/>
  <c r="E130" i="27"/>
  <c r="E136" i="27" s="1"/>
  <c r="S130" i="39"/>
  <c r="S136" i="39" s="1"/>
  <c r="M16" i="9"/>
  <c r="M12" i="9"/>
  <c r="M13" i="9"/>
  <c r="O1" i="36" l="1"/>
  <c r="N1" i="36"/>
  <c r="M1" i="36"/>
  <c r="P2" i="36"/>
  <c r="O2" i="36"/>
  <c r="N2" i="36"/>
  <c r="M2" i="36"/>
  <c r="L9" i="27"/>
  <c r="T9" i="27"/>
  <c r="AB9" i="27"/>
  <c r="M9" i="27"/>
  <c r="U9" i="27"/>
  <c r="AC9" i="27"/>
  <c r="Q9" i="27"/>
  <c r="Y9" i="27"/>
  <c r="K9" i="27"/>
  <c r="AA9" i="27"/>
  <c r="F9" i="27"/>
  <c r="N9" i="27"/>
  <c r="V9" i="27"/>
  <c r="AD9" i="27"/>
  <c r="G9" i="27"/>
  <c r="O9" i="27"/>
  <c r="W9" i="27"/>
  <c r="AE9" i="27"/>
  <c r="H9" i="27"/>
  <c r="P9" i="27"/>
  <c r="X9" i="27"/>
  <c r="AF9" i="27"/>
  <c r="I9" i="27"/>
  <c r="AG9" i="27"/>
  <c r="S9" i="27"/>
  <c r="J9" i="27"/>
  <c r="R9" i="27"/>
  <c r="Z9" i="27"/>
  <c r="AH9" i="27"/>
  <c r="I18" i="36"/>
  <c r="I22" i="36"/>
  <c r="K22" i="36" s="1"/>
  <c r="I19" i="36" l="1"/>
  <c r="K18" i="36"/>
  <c r="I23" i="36"/>
  <c r="I27" i="36"/>
  <c r="K27" i="36" s="1"/>
  <c r="F27" i="9"/>
  <c r="I27" i="9"/>
  <c r="L27" i="9"/>
  <c r="O27" i="9"/>
  <c r="R27" i="9"/>
  <c r="U27" i="9"/>
  <c r="X27" i="9"/>
  <c r="AA27" i="9"/>
  <c r="AD27" i="9"/>
  <c r="N24" i="9"/>
  <c r="I24" i="36" l="1"/>
  <c r="K23" i="36"/>
  <c r="I20" i="36"/>
  <c r="K20" i="36" s="1"/>
  <c r="K19" i="36"/>
  <c r="I28" i="36"/>
  <c r="I32" i="36"/>
  <c r="K32" i="36" s="1"/>
  <c r="AH21" i="46"/>
  <c r="F129" i="46"/>
  <c r="G129" i="46"/>
  <c r="H129" i="46"/>
  <c r="I129" i="46"/>
  <c r="J129" i="46"/>
  <c r="K129" i="46"/>
  <c r="L129" i="46"/>
  <c r="M129" i="46"/>
  <c r="N129" i="46"/>
  <c r="O129" i="46"/>
  <c r="P129" i="46"/>
  <c r="Q129" i="46"/>
  <c r="R129" i="46"/>
  <c r="S129" i="46"/>
  <c r="T129" i="46"/>
  <c r="U129" i="46"/>
  <c r="V129" i="46"/>
  <c r="W129" i="46"/>
  <c r="X129" i="46"/>
  <c r="Y129" i="46"/>
  <c r="Z129" i="46"/>
  <c r="AA129" i="46"/>
  <c r="AB129" i="46"/>
  <c r="AC129" i="46"/>
  <c r="AD129" i="46"/>
  <c r="AE129" i="46"/>
  <c r="AF129" i="46"/>
  <c r="AG129" i="46"/>
  <c r="AH129" i="46"/>
  <c r="F129" i="45"/>
  <c r="G129" i="45"/>
  <c r="H129" i="45"/>
  <c r="I129" i="45"/>
  <c r="J129" i="45"/>
  <c r="K129" i="45"/>
  <c r="L129" i="45"/>
  <c r="M129" i="45"/>
  <c r="N129" i="45"/>
  <c r="O129" i="45"/>
  <c r="P129" i="45"/>
  <c r="Q129" i="45"/>
  <c r="R129" i="45"/>
  <c r="S129" i="45"/>
  <c r="T129" i="45"/>
  <c r="U129" i="45"/>
  <c r="V129" i="45"/>
  <c r="W129" i="45"/>
  <c r="X129" i="45"/>
  <c r="Y129" i="45"/>
  <c r="Z129" i="45"/>
  <c r="AA129" i="45"/>
  <c r="AB129" i="45"/>
  <c r="AC129" i="45"/>
  <c r="AD129" i="45"/>
  <c r="AE129" i="45"/>
  <c r="AF129" i="45"/>
  <c r="AG129" i="45"/>
  <c r="AH129" i="45"/>
  <c r="AI129" i="45"/>
  <c r="F129" i="44"/>
  <c r="G129" i="44"/>
  <c r="H129" i="44"/>
  <c r="I129" i="44"/>
  <c r="J129" i="44"/>
  <c r="K129" i="44"/>
  <c r="L129" i="44"/>
  <c r="M129" i="44"/>
  <c r="N129" i="44"/>
  <c r="O129" i="44"/>
  <c r="P129" i="44"/>
  <c r="Q129" i="44"/>
  <c r="R129" i="44"/>
  <c r="S129" i="44"/>
  <c r="T129" i="44"/>
  <c r="U129" i="44"/>
  <c r="V129" i="44"/>
  <c r="W129" i="44"/>
  <c r="X129" i="44"/>
  <c r="Y129" i="44"/>
  <c r="Z129" i="44"/>
  <c r="AA129" i="44"/>
  <c r="AB129" i="44"/>
  <c r="AC129" i="44"/>
  <c r="AD129" i="44"/>
  <c r="AE129" i="44"/>
  <c r="AF129" i="44"/>
  <c r="AG129" i="44"/>
  <c r="AH129" i="44"/>
  <c r="E21" i="37"/>
  <c r="F21" i="37"/>
  <c r="Z21" i="37"/>
  <c r="AA21" i="37"/>
  <c r="S21" i="37"/>
  <c r="T21" i="37"/>
  <c r="L21" i="37"/>
  <c r="M21" i="37"/>
  <c r="I29" i="36" l="1"/>
  <c r="K28" i="36"/>
  <c r="I25" i="36"/>
  <c r="K25" i="36" s="1"/>
  <c r="K24" i="36"/>
  <c r="I37" i="36"/>
  <c r="I33" i="36"/>
  <c r="AI9" i="27"/>
  <c r="E9" i="37" s="1"/>
  <c r="AG9" i="37" s="1"/>
  <c r="C15" i="50"/>
  <c r="D15" i="50"/>
  <c r="E15" i="50"/>
  <c r="F15" i="50"/>
  <c r="G15" i="50"/>
  <c r="H15" i="50"/>
  <c r="I15" i="50"/>
  <c r="J15" i="50"/>
  <c r="K15" i="50"/>
  <c r="L15" i="50"/>
  <c r="M15" i="50"/>
  <c r="N15" i="50"/>
  <c r="O15" i="50"/>
  <c r="P15" i="50"/>
  <c r="Q15" i="50"/>
  <c r="R15" i="50"/>
  <c r="S15" i="50"/>
  <c r="T15" i="50"/>
  <c r="U15" i="50"/>
  <c r="V15" i="50"/>
  <c r="W15" i="50"/>
  <c r="X15" i="50"/>
  <c r="Y15" i="50"/>
  <c r="Z15" i="50"/>
  <c r="AA15" i="50"/>
  <c r="AB15" i="50"/>
  <c r="AC15" i="50"/>
  <c r="AD15" i="50"/>
  <c r="AE15" i="50"/>
  <c r="AI129" i="27"/>
  <c r="AH129" i="27"/>
  <c r="AG129" i="27"/>
  <c r="AF129" i="27"/>
  <c r="AE129" i="27"/>
  <c r="AD129" i="27"/>
  <c r="AC129" i="27"/>
  <c r="AB129" i="27"/>
  <c r="AA129" i="27"/>
  <c r="Z129" i="27"/>
  <c r="Y129" i="27"/>
  <c r="X129" i="27"/>
  <c r="W129" i="27"/>
  <c r="V129" i="27"/>
  <c r="U129" i="27"/>
  <c r="T129" i="27"/>
  <c r="S129" i="27"/>
  <c r="R129" i="27"/>
  <c r="Q129" i="27"/>
  <c r="P129" i="27"/>
  <c r="O129" i="27"/>
  <c r="N129" i="27"/>
  <c r="M129" i="27"/>
  <c r="L129" i="27"/>
  <c r="K129" i="27"/>
  <c r="F129" i="27"/>
  <c r="AI117" i="27"/>
  <c r="AH117" i="27"/>
  <c r="AG117" i="27"/>
  <c r="AF117" i="27"/>
  <c r="AE117" i="27"/>
  <c r="AD117" i="27"/>
  <c r="AC117" i="27"/>
  <c r="AB117" i="27"/>
  <c r="AA117" i="27"/>
  <c r="Z117" i="27"/>
  <c r="Y117" i="27"/>
  <c r="X117" i="27"/>
  <c r="W117" i="27"/>
  <c r="V117" i="27"/>
  <c r="U117" i="27"/>
  <c r="T117" i="27"/>
  <c r="S117" i="27"/>
  <c r="R117" i="27"/>
  <c r="Q117" i="27"/>
  <c r="P117" i="27"/>
  <c r="O117" i="27"/>
  <c r="N117" i="27"/>
  <c r="M117" i="27"/>
  <c r="L117" i="27"/>
  <c r="K117" i="27"/>
  <c r="F117" i="27"/>
  <c r="AI105" i="27"/>
  <c r="AH105" i="27"/>
  <c r="AG105" i="27"/>
  <c r="AF105" i="27"/>
  <c r="AE105" i="27"/>
  <c r="AD105" i="27"/>
  <c r="AC105" i="27"/>
  <c r="AB105" i="27"/>
  <c r="AA105" i="27"/>
  <c r="Z105" i="27"/>
  <c r="Y105" i="27"/>
  <c r="X105" i="27"/>
  <c r="W105" i="27"/>
  <c r="V105" i="27"/>
  <c r="U105" i="27"/>
  <c r="T105" i="27"/>
  <c r="S105" i="27"/>
  <c r="R105" i="27"/>
  <c r="Q105" i="27"/>
  <c r="P105" i="27"/>
  <c r="O105" i="27"/>
  <c r="N105" i="27"/>
  <c r="M105" i="27"/>
  <c r="L105" i="27"/>
  <c r="K105" i="27"/>
  <c r="AI93" i="27"/>
  <c r="AH93" i="27"/>
  <c r="AG93" i="27"/>
  <c r="AF93" i="27"/>
  <c r="AE93" i="27"/>
  <c r="AD93" i="27"/>
  <c r="AC93" i="27"/>
  <c r="AB93" i="27"/>
  <c r="AA93" i="27"/>
  <c r="Z93" i="27"/>
  <c r="Y93" i="27"/>
  <c r="X93" i="27"/>
  <c r="W93" i="27"/>
  <c r="V93" i="27"/>
  <c r="U93" i="27"/>
  <c r="T93" i="27"/>
  <c r="S93" i="27"/>
  <c r="R93" i="27"/>
  <c r="Q93" i="27"/>
  <c r="P93" i="27"/>
  <c r="O93" i="27"/>
  <c r="N93" i="27"/>
  <c r="M93" i="27"/>
  <c r="L93" i="27"/>
  <c r="K93" i="27"/>
  <c r="AI81" i="27"/>
  <c r="AH81" i="27"/>
  <c r="AG81" i="27"/>
  <c r="AF81" i="27"/>
  <c r="AE81" i="27"/>
  <c r="AD81" i="27"/>
  <c r="AC81" i="27"/>
  <c r="AB81" i="27"/>
  <c r="AA81" i="27"/>
  <c r="Z81" i="27"/>
  <c r="Y81" i="27"/>
  <c r="X81" i="27"/>
  <c r="W81" i="27"/>
  <c r="V81" i="27"/>
  <c r="U81" i="27"/>
  <c r="T81" i="27"/>
  <c r="S81" i="27"/>
  <c r="R81" i="27"/>
  <c r="Q81" i="27"/>
  <c r="P81" i="27"/>
  <c r="O81" i="27"/>
  <c r="N81" i="27"/>
  <c r="M81" i="27"/>
  <c r="L81" i="27"/>
  <c r="K81" i="27"/>
  <c r="AI69" i="27"/>
  <c r="AH69" i="27"/>
  <c r="AG69" i="27"/>
  <c r="AF69" i="27"/>
  <c r="AE69" i="27"/>
  <c r="AD69" i="27"/>
  <c r="AC69" i="27"/>
  <c r="AB69" i="27"/>
  <c r="AA69" i="27"/>
  <c r="Z69" i="27"/>
  <c r="Y69" i="27"/>
  <c r="X69" i="27"/>
  <c r="W69" i="27"/>
  <c r="V69" i="27"/>
  <c r="U69" i="27"/>
  <c r="T69" i="27"/>
  <c r="S69" i="27"/>
  <c r="R69" i="27"/>
  <c r="Q69" i="27"/>
  <c r="P69" i="27"/>
  <c r="O69" i="27"/>
  <c r="N69" i="27"/>
  <c r="M69" i="27"/>
  <c r="L69" i="27"/>
  <c r="K69" i="27"/>
  <c r="AI57" i="27"/>
  <c r="AH57" i="27"/>
  <c r="AG57" i="27"/>
  <c r="AF57" i="27"/>
  <c r="AE57" i="27"/>
  <c r="AD57" i="27"/>
  <c r="AC57" i="27"/>
  <c r="AB57" i="27"/>
  <c r="AA57" i="27"/>
  <c r="Z57" i="27"/>
  <c r="Y57" i="27"/>
  <c r="X57" i="27"/>
  <c r="W57" i="27"/>
  <c r="V57" i="27"/>
  <c r="U57" i="27"/>
  <c r="T57" i="27"/>
  <c r="S57" i="27"/>
  <c r="R57" i="27"/>
  <c r="Q57" i="27"/>
  <c r="P57" i="27"/>
  <c r="O57" i="27"/>
  <c r="N57" i="27"/>
  <c r="M57" i="27"/>
  <c r="L57" i="27"/>
  <c r="K57" i="27"/>
  <c r="AI45" i="27"/>
  <c r="AH45" i="27"/>
  <c r="AG45" i="27"/>
  <c r="AF45" i="27"/>
  <c r="AE45" i="27"/>
  <c r="AD45" i="27"/>
  <c r="AC45" i="27"/>
  <c r="AB45" i="27"/>
  <c r="AA45" i="27"/>
  <c r="Z45" i="27"/>
  <c r="Y45" i="27"/>
  <c r="X45" i="27"/>
  <c r="W45" i="27"/>
  <c r="V45" i="27"/>
  <c r="U45" i="27"/>
  <c r="T45" i="27"/>
  <c r="S45" i="27"/>
  <c r="R45" i="27"/>
  <c r="Q45" i="27"/>
  <c r="P45" i="27"/>
  <c r="O45" i="27"/>
  <c r="N45" i="27"/>
  <c r="M45" i="27"/>
  <c r="L45" i="27"/>
  <c r="K45" i="27"/>
  <c r="AI33" i="27"/>
  <c r="AH33" i="27"/>
  <c r="AG33" i="27"/>
  <c r="AF33" i="27"/>
  <c r="AE33" i="27"/>
  <c r="AD33" i="27"/>
  <c r="AC33" i="27"/>
  <c r="AB33" i="27"/>
  <c r="AA33" i="27"/>
  <c r="Z33" i="27"/>
  <c r="Y33" i="27"/>
  <c r="X33" i="27"/>
  <c r="W33" i="27"/>
  <c r="V33" i="27"/>
  <c r="U33" i="27"/>
  <c r="T33" i="27"/>
  <c r="S33" i="27"/>
  <c r="R33" i="27"/>
  <c r="Q33" i="27"/>
  <c r="P33" i="27"/>
  <c r="O33" i="27"/>
  <c r="N33" i="27"/>
  <c r="M33" i="27"/>
  <c r="L33" i="27"/>
  <c r="K33" i="27"/>
  <c r="N21" i="27"/>
  <c r="M21" i="27"/>
  <c r="AI21" i="27"/>
  <c r="AH21" i="27"/>
  <c r="AG21" i="27"/>
  <c r="AF21" i="27"/>
  <c r="AE21" i="27"/>
  <c r="AB21" i="27"/>
  <c r="AA21" i="27"/>
  <c r="Z21" i="27"/>
  <c r="Y21" i="27"/>
  <c r="X21" i="27"/>
  <c r="Q21" i="27"/>
  <c r="R21" i="27"/>
  <c r="S21" i="27"/>
  <c r="T21" i="27"/>
  <c r="U21" i="27"/>
  <c r="K21" i="27"/>
  <c r="AD21" i="27"/>
  <c r="AC21" i="27"/>
  <c r="W21" i="27"/>
  <c r="V21" i="27"/>
  <c r="O21" i="27"/>
  <c r="P21" i="27"/>
  <c r="AA130" i="27" l="1"/>
  <c r="AA136" i="27" s="1"/>
  <c r="I38" i="36"/>
  <c r="K37" i="36"/>
  <c r="I30" i="36"/>
  <c r="K30" i="36" s="1"/>
  <c r="K29" i="36"/>
  <c r="I34" i="36"/>
  <c r="K33" i="36"/>
  <c r="K130" i="27"/>
  <c r="K136" i="27" s="1"/>
  <c r="R130" i="27"/>
  <c r="R136" i="27" s="1"/>
  <c r="AF130" i="27"/>
  <c r="AF136" i="27" s="1"/>
  <c r="M130" i="27"/>
  <c r="M136" i="27" s="1"/>
  <c r="O130" i="27"/>
  <c r="O136" i="27" s="1"/>
  <c r="AI130" i="27"/>
  <c r="AI136" i="27" s="1"/>
  <c r="N130" i="27"/>
  <c r="N136" i="27" s="1"/>
  <c r="AH130" i="27"/>
  <c r="AH136" i="27" s="1"/>
  <c r="AD130" i="27"/>
  <c r="AD136" i="27" s="1"/>
  <c r="V130" i="27"/>
  <c r="V136" i="27" s="1"/>
  <c r="U130" i="27"/>
  <c r="U136" i="27" s="1"/>
  <c r="Q130" i="27"/>
  <c r="Q136" i="27" s="1"/>
  <c r="AC130" i="27"/>
  <c r="AC136" i="27" s="1"/>
  <c r="Y130" i="27"/>
  <c r="Y136" i="27" s="1"/>
  <c r="AB130" i="27"/>
  <c r="AB136" i="27" s="1"/>
  <c r="P130" i="27"/>
  <c r="P136" i="27" s="1"/>
  <c r="T130" i="27"/>
  <c r="T136" i="27" s="1"/>
  <c r="X130" i="27"/>
  <c r="X136" i="27" s="1"/>
  <c r="W130" i="27"/>
  <c r="W136" i="27" s="1"/>
  <c r="AE130" i="27"/>
  <c r="AE136" i="27" s="1"/>
  <c r="I130" i="27"/>
  <c r="I136" i="27" s="1"/>
  <c r="H130" i="27"/>
  <c r="H136" i="27" s="1"/>
  <c r="I35" i="36" l="1"/>
  <c r="K35" i="36" s="1"/>
  <c r="K34" i="36"/>
  <c r="I39" i="36"/>
  <c r="K38" i="36"/>
  <c r="Z129" i="47"/>
  <c r="Y129" i="47"/>
  <c r="X129" i="47"/>
  <c r="W129" i="47"/>
  <c r="V129" i="47"/>
  <c r="U129" i="47"/>
  <c r="T129" i="47"/>
  <c r="S129" i="47"/>
  <c r="R129" i="47"/>
  <c r="Q129" i="47"/>
  <c r="P129" i="47"/>
  <c r="O129" i="47"/>
  <c r="N129" i="47"/>
  <c r="M129" i="47"/>
  <c r="L129" i="47"/>
  <c r="K129" i="47"/>
  <c r="J129" i="47"/>
  <c r="I129" i="47"/>
  <c r="H129" i="47"/>
  <c r="G129" i="47"/>
  <c r="F129" i="47"/>
  <c r="E129" i="47"/>
  <c r="Z117" i="47"/>
  <c r="Y117" i="47"/>
  <c r="X117" i="47"/>
  <c r="W117" i="47"/>
  <c r="V117" i="47"/>
  <c r="U117" i="47"/>
  <c r="T117" i="47"/>
  <c r="S117" i="47"/>
  <c r="R117" i="47"/>
  <c r="Q117" i="47"/>
  <c r="P117" i="47"/>
  <c r="O117" i="47"/>
  <c r="N117" i="47"/>
  <c r="M117" i="47"/>
  <c r="L117" i="47"/>
  <c r="K117" i="47"/>
  <c r="J117" i="47"/>
  <c r="I117" i="47"/>
  <c r="H117" i="47"/>
  <c r="G117" i="47"/>
  <c r="F117" i="47"/>
  <c r="E117" i="47"/>
  <c r="Z105" i="47"/>
  <c r="Y105" i="47"/>
  <c r="X105" i="47"/>
  <c r="W105" i="47"/>
  <c r="V105" i="47"/>
  <c r="U105" i="47"/>
  <c r="T105" i="47"/>
  <c r="S105" i="47"/>
  <c r="R105" i="47"/>
  <c r="Q105" i="47"/>
  <c r="P105" i="47"/>
  <c r="O105" i="47"/>
  <c r="N105" i="47"/>
  <c r="M105" i="47"/>
  <c r="L105" i="47"/>
  <c r="K105" i="47"/>
  <c r="J105" i="47"/>
  <c r="I105" i="47"/>
  <c r="H105" i="47"/>
  <c r="G105" i="47"/>
  <c r="F105" i="47"/>
  <c r="E105" i="47"/>
  <c r="Z93" i="47"/>
  <c r="Y93" i="47"/>
  <c r="X93" i="47"/>
  <c r="W93" i="47"/>
  <c r="V93" i="47"/>
  <c r="U93" i="47"/>
  <c r="T93" i="47"/>
  <c r="S93" i="47"/>
  <c r="R93" i="47"/>
  <c r="Q93" i="47"/>
  <c r="P93" i="47"/>
  <c r="O93" i="47"/>
  <c r="N93" i="47"/>
  <c r="M93" i="47"/>
  <c r="L93" i="47"/>
  <c r="K93" i="47"/>
  <c r="J93" i="47"/>
  <c r="I93" i="47"/>
  <c r="H93" i="47"/>
  <c r="G93" i="47"/>
  <c r="F93" i="47"/>
  <c r="E93" i="47"/>
  <c r="Z81" i="47"/>
  <c r="Y81" i="47"/>
  <c r="X81" i="47"/>
  <c r="W81" i="47"/>
  <c r="V81" i="47"/>
  <c r="U81" i="47"/>
  <c r="T81" i="47"/>
  <c r="S81" i="47"/>
  <c r="R81" i="47"/>
  <c r="Q81" i="47"/>
  <c r="P81" i="47"/>
  <c r="O81" i="47"/>
  <c r="N81" i="47"/>
  <c r="M81" i="47"/>
  <c r="L81" i="47"/>
  <c r="K81" i="47"/>
  <c r="J81" i="47"/>
  <c r="I81" i="47"/>
  <c r="H81" i="47"/>
  <c r="G81" i="47"/>
  <c r="F81" i="47"/>
  <c r="E81" i="47"/>
  <c r="Z69" i="47"/>
  <c r="Y69" i="47"/>
  <c r="X69" i="47"/>
  <c r="W69" i="47"/>
  <c r="V69" i="47"/>
  <c r="U69" i="47"/>
  <c r="T69" i="47"/>
  <c r="S69" i="47"/>
  <c r="R69" i="47"/>
  <c r="Q69" i="47"/>
  <c r="P69" i="47"/>
  <c r="O69" i="47"/>
  <c r="N69" i="47"/>
  <c r="M69" i="47"/>
  <c r="L69" i="47"/>
  <c r="K69" i="47"/>
  <c r="J69" i="47"/>
  <c r="I69" i="47"/>
  <c r="H69" i="47"/>
  <c r="G69" i="47"/>
  <c r="F69" i="47"/>
  <c r="E69" i="47"/>
  <c r="Z57" i="47"/>
  <c r="Y57" i="47"/>
  <c r="X57" i="47"/>
  <c r="W57" i="47"/>
  <c r="V57" i="47"/>
  <c r="U57" i="47"/>
  <c r="T57" i="47"/>
  <c r="S57" i="47"/>
  <c r="R57" i="47"/>
  <c r="Q57" i="47"/>
  <c r="P57" i="47"/>
  <c r="O57" i="47"/>
  <c r="N57" i="47"/>
  <c r="M57" i="47"/>
  <c r="L57" i="47"/>
  <c r="K57" i="47"/>
  <c r="J57" i="47"/>
  <c r="I57" i="47"/>
  <c r="H57" i="47"/>
  <c r="G57" i="47"/>
  <c r="F57" i="47"/>
  <c r="E57" i="47"/>
  <c r="Z45" i="47"/>
  <c r="Y45" i="47"/>
  <c r="X45" i="47"/>
  <c r="W45" i="47"/>
  <c r="V45" i="47"/>
  <c r="U45" i="47"/>
  <c r="T45" i="47"/>
  <c r="S45" i="47"/>
  <c r="R45" i="47"/>
  <c r="Q45" i="47"/>
  <c r="P45" i="47"/>
  <c r="O45" i="47"/>
  <c r="N45" i="47"/>
  <c r="M45" i="47"/>
  <c r="L45" i="47"/>
  <c r="K45" i="47"/>
  <c r="J45" i="47"/>
  <c r="I45" i="47"/>
  <c r="H45" i="47"/>
  <c r="G45" i="47"/>
  <c r="F45" i="47"/>
  <c r="E45" i="47"/>
  <c r="Z33" i="47"/>
  <c r="Y33" i="47"/>
  <c r="X33" i="47"/>
  <c r="W33" i="47"/>
  <c r="V33" i="47"/>
  <c r="U33" i="47"/>
  <c r="T33" i="47"/>
  <c r="S33" i="47"/>
  <c r="R33" i="47"/>
  <c r="Q33" i="47"/>
  <c r="P33" i="47"/>
  <c r="O33" i="47"/>
  <c r="N33" i="47"/>
  <c r="M33" i="47"/>
  <c r="L33" i="47"/>
  <c r="K33" i="47"/>
  <c r="J33" i="47"/>
  <c r="I33" i="47"/>
  <c r="H33" i="47"/>
  <c r="G33" i="47"/>
  <c r="F33" i="47"/>
  <c r="E33" i="47"/>
  <c r="Z21" i="47"/>
  <c r="Y21" i="47"/>
  <c r="X21" i="47"/>
  <c r="W21" i="47"/>
  <c r="V21" i="47"/>
  <c r="R21" i="47"/>
  <c r="Q21" i="47"/>
  <c r="P21" i="47"/>
  <c r="O21" i="47"/>
  <c r="N21" i="47"/>
  <c r="M21" i="47"/>
  <c r="L21" i="47"/>
  <c r="K21" i="47"/>
  <c r="J21" i="47"/>
  <c r="I21" i="47"/>
  <c r="H21" i="47"/>
  <c r="G21" i="47"/>
  <c r="F21" i="47"/>
  <c r="E21" i="47"/>
  <c r="U21" i="47"/>
  <c r="T21" i="47"/>
  <c r="S21" i="47"/>
  <c r="E129" i="46"/>
  <c r="AH117" i="46"/>
  <c r="AG117" i="46"/>
  <c r="AF117" i="46"/>
  <c r="AE117" i="46"/>
  <c r="AD117" i="46"/>
  <c r="AC117" i="46"/>
  <c r="AB117" i="46"/>
  <c r="AA117" i="46"/>
  <c r="Z117" i="46"/>
  <c r="Y117" i="46"/>
  <c r="X117" i="46"/>
  <c r="W117" i="46"/>
  <c r="V117" i="46"/>
  <c r="U117" i="46"/>
  <c r="T117" i="46"/>
  <c r="S117" i="46"/>
  <c r="R117" i="46"/>
  <c r="Q117" i="46"/>
  <c r="P117" i="46"/>
  <c r="O117" i="46"/>
  <c r="N117" i="46"/>
  <c r="M117" i="46"/>
  <c r="L117" i="46"/>
  <c r="K117" i="46"/>
  <c r="J117" i="46"/>
  <c r="I117" i="46"/>
  <c r="H117" i="46"/>
  <c r="G117" i="46"/>
  <c r="F117" i="46"/>
  <c r="E117" i="46"/>
  <c r="AH105" i="46"/>
  <c r="AG105" i="46"/>
  <c r="AF105" i="46"/>
  <c r="AE105" i="46"/>
  <c r="AD105" i="46"/>
  <c r="AC105" i="46"/>
  <c r="AB105" i="46"/>
  <c r="AA105" i="46"/>
  <c r="Z105" i="46"/>
  <c r="Y105" i="46"/>
  <c r="X105" i="46"/>
  <c r="W105" i="46"/>
  <c r="V105" i="46"/>
  <c r="U105" i="46"/>
  <c r="T105" i="46"/>
  <c r="S105" i="46"/>
  <c r="R105" i="46"/>
  <c r="Q105" i="46"/>
  <c r="P105" i="46"/>
  <c r="O105" i="46"/>
  <c r="N105" i="46"/>
  <c r="M105" i="46"/>
  <c r="L105" i="46"/>
  <c r="K105" i="46"/>
  <c r="J105" i="46"/>
  <c r="I105" i="46"/>
  <c r="H105" i="46"/>
  <c r="G105" i="46"/>
  <c r="F105" i="46"/>
  <c r="E105" i="46"/>
  <c r="AH93" i="46"/>
  <c r="AG93" i="46"/>
  <c r="AF93" i="46"/>
  <c r="AE93" i="46"/>
  <c r="AD93" i="46"/>
  <c r="AC93" i="46"/>
  <c r="AB93" i="46"/>
  <c r="AA93" i="46"/>
  <c r="Z93" i="46"/>
  <c r="Y93" i="46"/>
  <c r="X93" i="46"/>
  <c r="W93" i="46"/>
  <c r="V93" i="46"/>
  <c r="U93" i="46"/>
  <c r="T93" i="46"/>
  <c r="S93" i="46"/>
  <c r="R93" i="46"/>
  <c r="Q93" i="46"/>
  <c r="P93" i="46"/>
  <c r="O93" i="46"/>
  <c r="N93" i="46"/>
  <c r="M93" i="46"/>
  <c r="L93" i="46"/>
  <c r="K93" i="46"/>
  <c r="J93" i="46"/>
  <c r="I93" i="46"/>
  <c r="H93" i="46"/>
  <c r="G93" i="46"/>
  <c r="F93" i="46"/>
  <c r="E93" i="46"/>
  <c r="AH81" i="46"/>
  <c r="AG81" i="46"/>
  <c r="AF81" i="46"/>
  <c r="AE81" i="46"/>
  <c r="AD81" i="46"/>
  <c r="AC81" i="46"/>
  <c r="AB81" i="46"/>
  <c r="AA81" i="46"/>
  <c r="Z81" i="46"/>
  <c r="Y81" i="46"/>
  <c r="X81" i="46"/>
  <c r="W81" i="46"/>
  <c r="V81" i="46"/>
  <c r="U81" i="46"/>
  <c r="T81" i="46"/>
  <c r="S81" i="46"/>
  <c r="R81" i="46"/>
  <c r="Q81" i="46"/>
  <c r="P81" i="46"/>
  <c r="O81" i="46"/>
  <c r="N81" i="46"/>
  <c r="M81" i="46"/>
  <c r="L81" i="46"/>
  <c r="K81" i="46"/>
  <c r="J81" i="46"/>
  <c r="I81" i="46"/>
  <c r="H81" i="46"/>
  <c r="G81" i="46"/>
  <c r="F81" i="46"/>
  <c r="E81" i="46"/>
  <c r="AH69" i="46"/>
  <c r="AG69" i="46"/>
  <c r="AF69" i="46"/>
  <c r="AE69" i="46"/>
  <c r="AD69" i="46"/>
  <c r="AC69" i="46"/>
  <c r="AB69" i="46"/>
  <c r="AA69" i="46"/>
  <c r="Z69" i="46"/>
  <c r="Y69" i="46"/>
  <c r="X69" i="46"/>
  <c r="W69" i="46"/>
  <c r="V69" i="46"/>
  <c r="U69" i="46"/>
  <c r="T69" i="46"/>
  <c r="S69" i="46"/>
  <c r="R69" i="46"/>
  <c r="Q69" i="46"/>
  <c r="P69" i="46"/>
  <c r="O69" i="46"/>
  <c r="N69" i="46"/>
  <c r="M69" i="46"/>
  <c r="L69" i="46"/>
  <c r="K69" i="46"/>
  <c r="J69" i="46"/>
  <c r="I69" i="46"/>
  <c r="H69" i="46"/>
  <c r="G69" i="46"/>
  <c r="F69" i="46"/>
  <c r="E69" i="46"/>
  <c r="AH57" i="46"/>
  <c r="AG57" i="46"/>
  <c r="AF57" i="46"/>
  <c r="AE57" i="46"/>
  <c r="AD57" i="46"/>
  <c r="AC57" i="46"/>
  <c r="AB57" i="46"/>
  <c r="AA57" i="46"/>
  <c r="Z57" i="46"/>
  <c r="Y57" i="46"/>
  <c r="X57" i="46"/>
  <c r="W57" i="46"/>
  <c r="V57" i="46"/>
  <c r="U57" i="46"/>
  <c r="T57" i="46"/>
  <c r="S57" i="46"/>
  <c r="R57" i="46"/>
  <c r="Q57" i="46"/>
  <c r="P57" i="46"/>
  <c r="O57" i="46"/>
  <c r="N57" i="46"/>
  <c r="M57" i="46"/>
  <c r="L57" i="46"/>
  <c r="K57" i="46"/>
  <c r="J57" i="46"/>
  <c r="I57" i="46"/>
  <c r="H57" i="46"/>
  <c r="G57" i="46"/>
  <c r="F57" i="46"/>
  <c r="E57" i="46"/>
  <c r="AH45" i="46"/>
  <c r="AG45" i="46"/>
  <c r="AF45" i="46"/>
  <c r="AE45" i="46"/>
  <c r="AD45" i="46"/>
  <c r="AC45" i="46"/>
  <c r="AB45" i="46"/>
  <c r="AA45" i="46"/>
  <c r="Z45" i="46"/>
  <c r="Y45" i="46"/>
  <c r="X45" i="46"/>
  <c r="W45" i="46"/>
  <c r="V45" i="46"/>
  <c r="U45" i="46"/>
  <c r="T45" i="46"/>
  <c r="S45" i="46"/>
  <c r="R45" i="46"/>
  <c r="Q45" i="46"/>
  <c r="P45" i="46"/>
  <c r="O45" i="46"/>
  <c r="N45" i="46"/>
  <c r="M45" i="46"/>
  <c r="L45" i="46"/>
  <c r="K45" i="46"/>
  <c r="J45" i="46"/>
  <c r="I45" i="46"/>
  <c r="H45" i="46"/>
  <c r="G45" i="46"/>
  <c r="F45" i="46"/>
  <c r="E45" i="46"/>
  <c r="AH33" i="46"/>
  <c r="AG33" i="46"/>
  <c r="AF33" i="46"/>
  <c r="AE33" i="46"/>
  <c r="AD33" i="46"/>
  <c r="AC33" i="46"/>
  <c r="AB33" i="46"/>
  <c r="AA33" i="46"/>
  <c r="Z33" i="46"/>
  <c r="Y33" i="46"/>
  <c r="X33" i="46"/>
  <c r="W33" i="46"/>
  <c r="V33" i="46"/>
  <c r="U33" i="46"/>
  <c r="T33" i="46"/>
  <c r="S33" i="46"/>
  <c r="R33" i="46"/>
  <c r="Q33" i="46"/>
  <c r="P33" i="46"/>
  <c r="O33" i="46"/>
  <c r="N33" i="46"/>
  <c r="M33" i="46"/>
  <c r="L33" i="46"/>
  <c r="K33" i="46"/>
  <c r="J33" i="46"/>
  <c r="I33" i="46"/>
  <c r="H33" i="46"/>
  <c r="G33" i="46"/>
  <c r="F33" i="46"/>
  <c r="E33" i="46"/>
  <c r="AG21" i="46"/>
  <c r="AF21" i="46"/>
  <c r="AE21" i="46"/>
  <c r="AD21" i="46"/>
  <c r="AC21" i="46"/>
  <c r="AB21" i="46"/>
  <c r="AA21" i="46"/>
  <c r="Z21" i="46"/>
  <c r="Y21" i="46"/>
  <c r="X21" i="46"/>
  <c r="W21" i="46"/>
  <c r="V21" i="46"/>
  <c r="U21" i="46"/>
  <c r="T21" i="46"/>
  <c r="S21" i="46"/>
  <c r="R21" i="46"/>
  <c r="Q21" i="46"/>
  <c r="P21" i="46"/>
  <c r="O21" i="46"/>
  <c r="N21" i="46"/>
  <c r="M21" i="46"/>
  <c r="L21" i="46"/>
  <c r="K21" i="46"/>
  <c r="J21" i="46"/>
  <c r="I21" i="46"/>
  <c r="H21" i="46"/>
  <c r="G21" i="46"/>
  <c r="F21" i="46"/>
  <c r="E21" i="46"/>
  <c r="E129" i="45"/>
  <c r="AI117" i="45"/>
  <c r="AH117" i="45"/>
  <c r="AG117" i="45"/>
  <c r="AF117" i="45"/>
  <c r="AE117" i="45"/>
  <c r="AD117" i="45"/>
  <c r="AC117" i="45"/>
  <c r="AB117" i="45"/>
  <c r="AA117" i="45"/>
  <c r="Z117" i="45"/>
  <c r="Y117" i="45"/>
  <c r="X117" i="45"/>
  <c r="W117" i="45"/>
  <c r="V117" i="45"/>
  <c r="U117" i="45"/>
  <c r="T117" i="45"/>
  <c r="S117" i="45"/>
  <c r="R117" i="45"/>
  <c r="Q117" i="45"/>
  <c r="P117" i="45"/>
  <c r="O117" i="45"/>
  <c r="N117" i="45"/>
  <c r="M117" i="45"/>
  <c r="L117" i="45"/>
  <c r="K117" i="45"/>
  <c r="J117" i="45"/>
  <c r="I117" i="45"/>
  <c r="H117" i="45"/>
  <c r="G117" i="45"/>
  <c r="F117" i="45"/>
  <c r="E117" i="45"/>
  <c r="AI105" i="45"/>
  <c r="AH105" i="45"/>
  <c r="AG105" i="45"/>
  <c r="AF105" i="45"/>
  <c r="AE105" i="45"/>
  <c r="AD105" i="45"/>
  <c r="AC105" i="45"/>
  <c r="AB105" i="45"/>
  <c r="AA105" i="45"/>
  <c r="Z105" i="45"/>
  <c r="Y105" i="45"/>
  <c r="X105" i="45"/>
  <c r="W105" i="45"/>
  <c r="V105" i="45"/>
  <c r="U105" i="45"/>
  <c r="T105" i="45"/>
  <c r="S105" i="45"/>
  <c r="R105" i="45"/>
  <c r="Q105" i="45"/>
  <c r="P105" i="45"/>
  <c r="O105" i="45"/>
  <c r="N105" i="45"/>
  <c r="M105" i="45"/>
  <c r="L105" i="45"/>
  <c r="K105" i="45"/>
  <c r="J105" i="45"/>
  <c r="I105" i="45"/>
  <c r="H105" i="45"/>
  <c r="G105" i="45"/>
  <c r="F105" i="45"/>
  <c r="E105" i="45"/>
  <c r="AI93" i="45"/>
  <c r="AH93" i="45"/>
  <c r="AG93" i="45"/>
  <c r="AF93" i="45"/>
  <c r="AE93" i="45"/>
  <c r="AD93" i="45"/>
  <c r="AC93" i="45"/>
  <c r="AB93" i="45"/>
  <c r="AA93" i="45"/>
  <c r="Z93" i="45"/>
  <c r="Y93" i="45"/>
  <c r="X93" i="45"/>
  <c r="W93" i="45"/>
  <c r="V93" i="45"/>
  <c r="U93" i="45"/>
  <c r="T93" i="45"/>
  <c r="S93" i="45"/>
  <c r="R93" i="45"/>
  <c r="Q93" i="45"/>
  <c r="P93" i="45"/>
  <c r="O93" i="45"/>
  <c r="N93" i="45"/>
  <c r="M93" i="45"/>
  <c r="L93" i="45"/>
  <c r="K93" i="45"/>
  <c r="J93" i="45"/>
  <c r="I93" i="45"/>
  <c r="H93" i="45"/>
  <c r="G93" i="45"/>
  <c r="F93" i="45"/>
  <c r="E93" i="45"/>
  <c r="AI81" i="45"/>
  <c r="AH81" i="45"/>
  <c r="AG81" i="45"/>
  <c r="AF81" i="45"/>
  <c r="AE81" i="45"/>
  <c r="AD81" i="45"/>
  <c r="AC81" i="45"/>
  <c r="AB81" i="45"/>
  <c r="AA81" i="45"/>
  <c r="Z81" i="45"/>
  <c r="Y81" i="45"/>
  <c r="X81" i="45"/>
  <c r="W81" i="45"/>
  <c r="V81" i="45"/>
  <c r="U81" i="45"/>
  <c r="T81" i="45"/>
  <c r="S81" i="45"/>
  <c r="R81" i="45"/>
  <c r="Q81" i="45"/>
  <c r="P81" i="45"/>
  <c r="O81" i="45"/>
  <c r="N81" i="45"/>
  <c r="M81" i="45"/>
  <c r="L81" i="45"/>
  <c r="K81" i="45"/>
  <c r="J81" i="45"/>
  <c r="I81" i="45"/>
  <c r="H81" i="45"/>
  <c r="G81" i="45"/>
  <c r="F81" i="45"/>
  <c r="E81" i="45"/>
  <c r="AI69" i="45"/>
  <c r="AH69" i="45"/>
  <c r="AG69" i="45"/>
  <c r="AF69" i="45"/>
  <c r="AE69" i="45"/>
  <c r="AD69" i="45"/>
  <c r="AC69" i="45"/>
  <c r="AB69" i="45"/>
  <c r="AA69" i="45"/>
  <c r="Z69" i="45"/>
  <c r="Y69" i="45"/>
  <c r="X69" i="45"/>
  <c r="W69" i="45"/>
  <c r="V69" i="45"/>
  <c r="U69" i="45"/>
  <c r="T69" i="45"/>
  <c r="S69" i="45"/>
  <c r="R69" i="45"/>
  <c r="Q69" i="45"/>
  <c r="P69" i="45"/>
  <c r="O69" i="45"/>
  <c r="N69" i="45"/>
  <c r="M69" i="45"/>
  <c r="L69" i="45"/>
  <c r="K69" i="45"/>
  <c r="J69" i="45"/>
  <c r="I69" i="45"/>
  <c r="H69" i="45"/>
  <c r="G69" i="45"/>
  <c r="F69" i="45"/>
  <c r="E69" i="45"/>
  <c r="AI57" i="45"/>
  <c r="AH57" i="45"/>
  <c r="AG57" i="45"/>
  <c r="AF57" i="45"/>
  <c r="AE57" i="45"/>
  <c r="AD57" i="45"/>
  <c r="AC57" i="45"/>
  <c r="AB57" i="45"/>
  <c r="AA57" i="45"/>
  <c r="Z57" i="45"/>
  <c r="Y57" i="45"/>
  <c r="X57" i="45"/>
  <c r="W57" i="45"/>
  <c r="V57" i="45"/>
  <c r="U57" i="45"/>
  <c r="T57" i="45"/>
  <c r="S57" i="45"/>
  <c r="R57" i="45"/>
  <c r="Q57" i="45"/>
  <c r="P57" i="45"/>
  <c r="O57" i="45"/>
  <c r="N57" i="45"/>
  <c r="M57" i="45"/>
  <c r="L57" i="45"/>
  <c r="K57" i="45"/>
  <c r="J57" i="45"/>
  <c r="I57" i="45"/>
  <c r="H57" i="45"/>
  <c r="G57" i="45"/>
  <c r="F57" i="45"/>
  <c r="E57" i="45"/>
  <c r="AI45" i="45"/>
  <c r="AH45" i="45"/>
  <c r="AG45" i="45"/>
  <c r="AF45" i="45"/>
  <c r="AE45" i="45"/>
  <c r="AD45" i="45"/>
  <c r="AC45" i="45"/>
  <c r="AB45" i="45"/>
  <c r="AA45" i="45"/>
  <c r="Z45" i="45"/>
  <c r="Y45" i="45"/>
  <c r="X45" i="45"/>
  <c r="W45" i="45"/>
  <c r="V45" i="45"/>
  <c r="U45" i="45"/>
  <c r="T45" i="45"/>
  <c r="S45" i="45"/>
  <c r="R45" i="45"/>
  <c r="Q45" i="45"/>
  <c r="P45" i="45"/>
  <c r="O45" i="45"/>
  <c r="N45" i="45"/>
  <c r="M45" i="45"/>
  <c r="L45" i="45"/>
  <c r="K45" i="45"/>
  <c r="J45" i="45"/>
  <c r="I45" i="45"/>
  <c r="H45" i="45"/>
  <c r="G45" i="45"/>
  <c r="F45" i="45"/>
  <c r="E45" i="45"/>
  <c r="AI33" i="45"/>
  <c r="AH33" i="45"/>
  <c r="AG33" i="45"/>
  <c r="AF33" i="45"/>
  <c r="AE33" i="45"/>
  <c r="AD33" i="45"/>
  <c r="AC33" i="45"/>
  <c r="AB33" i="45"/>
  <c r="AA33" i="45"/>
  <c r="Z33" i="45"/>
  <c r="Y33" i="45"/>
  <c r="X33" i="45"/>
  <c r="W33" i="45"/>
  <c r="V33" i="45"/>
  <c r="U33" i="45"/>
  <c r="T33" i="45"/>
  <c r="S33" i="45"/>
  <c r="R33" i="45"/>
  <c r="Q33" i="45"/>
  <c r="P33" i="45"/>
  <c r="O33" i="45"/>
  <c r="N33" i="45"/>
  <c r="M33" i="45"/>
  <c r="L33" i="45"/>
  <c r="K33" i="45"/>
  <c r="J33" i="45"/>
  <c r="I33" i="45"/>
  <c r="H33" i="45"/>
  <c r="G33" i="45"/>
  <c r="F33" i="45"/>
  <c r="E33" i="45"/>
  <c r="AI21" i="45"/>
  <c r="AC21" i="45"/>
  <c r="AB21" i="45"/>
  <c r="AG21" i="45"/>
  <c r="AF21" i="45"/>
  <c r="AE21" i="45"/>
  <c r="AD21" i="45"/>
  <c r="AA21" i="45"/>
  <c r="Z21" i="45"/>
  <c r="Y21" i="45"/>
  <c r="X21" i="45"/>
  <c r="W21" i="45"/>
  <c r="V21" i="45"/>
  <c r="U21" i="45"/>
  <c r="T21" i="45"/>
  <c r="S21" i="45"/>
  <c r="R21" i="45"/>
  <c r="Q21" i="45"/>
  <c r="P21" i="45"/>
  <c r="O21" i="45"/>
  <c r="N21" i="45"/>
  <c r="M21" i="45"/>
  <c r="L21" i="45"/>
  <c r="K21" i="45"/>
  <c r="J21" i="45"/>
  <c r="I21" i="45"/>
  <c r="H21" i="45"/>
  <c r="G21" i="45"/>
  <c r="F21" i="45"/>
  <c r="E21" i="45"/>
  <c r="AG21" i="44"/>
  <c r="I40" i="36" l="1"/>
  <c r="K40" i="36" s="1"/>
  <c r="K39" i="36"/>
  <c r="H130" i="46"/>
  <c r="H136" i="46" s="1"/>
  <c r="P130" i="46"/>
  <c r="P136" i="46" s="1"/>
  <c r="X130" i="46"/>
  <c r="X136" i="46" s="1"/>
  <c r="AF130" i="46"/>
  <c r="AF136" i="46" s="1"/>
  <c r="L130" i="46"/>
  <c r="L136" i="46" s="1"/>
  <c r="T130" i="46"/>
  <c r="T136" i="46" s="1"/>
  <c r="AB130" i="46"/>
  <c r="AB136" i="46" s="1"/>
  <c r="I130" i="46"/>
  <c r="I136" i="46" s="1"/>
  <c r="M130" i="46"/>
  <c r="M136" i="46" s="1"/>
  <c r="Q130" i="46"/>
  <c r="Q136" i="46" s="1"/>
  <c r="U130" i="46"/>
  <c r="U136" i="46" s="1"/>
  <c r="Y130" i="46"/>
  <c r="Y136" i="46" s="1"/>
  <c r="AC130" i="46"/>
  <c r="AC136" i="46" s="1"/>
  <c r="AG130" i="46"/>
  <c r="AG136" i="46" s="1"/>
  <c r="F130" i="46"/>
  <c r="F136" i="46" s="1"/>
  <c r="J130" i="46"/>
  <c r="J136" i="46" s="1"/>
  <c r="N130" i="46"/>
  <c r="N136" i="46" s="1"/>
  <c r="R130" i="46"/>
  <c r="R136" i="46" s="1"/>
  <c r="V130" i="46"/>
  <c r="V136" i="46" s="1"/>
  <c r="Z130" i="46"/>
  <c r="Z136" i="46" s="1"/>
  <c r="AD130" i="46"/>
  <c r="AD136" i="46" s="1"/>
  <c r="AH130" i="46"/>
  <c r="AH136" i="46" s="1"/>
  <c r="G130" i="46"/>
  <c r="G136" i="46" s="1"/>
  <c r="K130" i="46"/>
  <c r="K136" i="46" s="1"/>
  <c r="O130" i="46"/>
  <c r="O136" i="46" s="1"/>
  <c r="S130" i="46"/>
  <c r="S136" i="46" s="1"/>
  <c r="W130" i="46"/>
  <c r="W136" i="46" s="1"/>
  <c r="AA130" i="46"/>
  <c r="AA136" i="46" s="1"/>
  <c r="AE130" i="46"/>
  <c r="AE136" i="46" s="1"/>
  <c r="I130" i="45"/>
  <c r="I136" i="45" s="1"/>
  <c r="M130" i="45"/>
  <c r="M136" i="45" s="1"/>
  <c r="Q130" i="45"/>
  <c r="Q136" i="45" s="1"/>
  <c r="U130" i="45"/>
  <c r="U136" i="45" s="1"/>
  <c r="Y130" i="45"/>
  <c r="Y136" i="45" s="1"/>
  <c r="AC130" i="45"/>
  <c r="AC136" i="45" s="1"/>
  <c r="AG130" i="45"/>
  <c r="AG136" i="45" s="1"/>
  <c r="F130" i="45"/>
  <c r="F136" i="45" s="1"/>
  <c r="J130" i="45"/>
  <c r="J136" i="45" s="1"/>
  <c r="N130" i="45"/>
  <c r="N136" i="45" s="1"/>
  <c r="R130" i="45"/>
  <c r="R136" i="45" s="1"/>
  <c r="V130" i="45"/>
  <c r="V136" i="45" s="1"/>
  <c r="Z130" i="45"/>
  <c r="Z136" i="45" s="1"/>
  <c r="AD130" i="45"/>
  <c r="AD136" i="45" s="1"/>
  <c r="G130" i="45"/>
  <c r="G136" i="45" s="1"/>
  <c r="K130" i="45"/>
  <c r="K136" i="45" s="1"/>
  <c r="O130" i="45"/>
  <c r="O136" i="45" s="1"/>
  <c r="S130" i="45"/>
  <c r="S136" i="45" s="1"/>
  <c r="W130" i="45"/>
  <c r="W136" i="45" s="1"/>
  <c r="AA130" i="45"/>
  <c r="AA136" i="45" s="1"/>
  <c r="AE130" i="45"/>
  <c r="AE136" i="45" s="1"/>
  <c r="AI130" i="45"/>
  <c r="AI136" i="45" s="1"/>
  <c r="H130" i="45"/>
  <c r="H136" i="45" s="1"/>
  <c r="L130" i="45"/>
  <c r="L136" i="45" s="1"/>
  <c r="P130" i="45"/>
  <c r="P136" i="45" s="1"/>
  <c r="T130" i="45"/>
  <c r="T136" i="45" s="1"/>
  <c r="X130" i="45"/>
  <c r="X136" i="45" s="1"/>
  <c r="AB130" i="45"/>
  <c r="AB136" i="45" s="1"/>
  <c r="AF130" i="45"/>
  <c r="AF136" i="45" s="1"/>
  <c r="P130" i="47"/>
  <c r="P136" i="47" s="1"/>
  <c r="F130" i="47"/>
  <c r="F136" i="47" s="1"/>
  <c r="J130" i="47"/>
  <c r="J136" i="47" s="1"/>
  <c r="N130" i="47"/>
  <c r="N136" i="47" s="1"/>
  <c r="R130" i="47"/>
  <c r="R136" i="47" s="1"/>
  <c r="V130" i="47"/>
  <c r="V136" i="47" s="1"/>
  <c r="E130" i="47"/>
  <c r="E136" i="47" s="1"/>
  <c r="I130" i="47"/>
  <c r="I136" i="47" s="1"/>
  <c r="M130" i="47"/>
  <c r="M136" i="47" s="1"/>
  <c r="Q130" i="47"/>
  <c r="Q136" i="47" s="1"/>
  <c r="U130" i="47"/>
  <c r="U136" i="47" s="1"/>
  <c r="Y130" i="47"/>
  <c r="Y136" i="47" s="1"/>
  <c r="L130" i="47"/>
  <c r="L136" i="47" s="1"/>
  <c r="T130" i="47"/>
  <c r="T136" i="47" s="1"/>
  <c r="Z130" i="47"/>
  <c r="Z136" i="47" s="1"/>
  <c r="H130" i="47"/>
  <c r="H136" i="47" s="1"/>
  <c r="X130" i="47"/>
  <c r="X136" i="47" s="1"/>
  <c r="G130" i="47"/>
  <c r="G136" i="47" s="1"/>
  <c r="K130" i="47"/>
  <c r="K136" i="47" s="1"/>
  <c r="O130" i="47"/>
  <c r="O136" i="47" s="1"/>
  <c r="S130" i="47"/>
  <c r="S136" i="47" s="1"/>
  <c r="W130" i="47"/>
  <c r="W136" i="47" s="1"/>
  <c r="E130" i="46"/>
  <c r="E136" i="46" s="1"/>
  <c r="E130" i="45"/>
  <c r="E136" i="45" s="1"/>
  <c r="AI129" i="43"/>
  <c r="AH129" i="43"/>
  <c r="AG129" i="43"/>
  <c r="AF129" i="43"/>
  <c r="AE129" i="43"/>
  <c r="AD129" i="43"/>
  <c r="AC129" i="43"/>
  <c r="AB129" i="43"/>
  <c r="AA129" i="43"/>
  <c r="Z129" i="43"/>
  <c r="Y129" i="43"/>
  <c r="X129" i="43"/>
  <c r="W129" i="43"/>
  <c r="V129" i="43"/>
  <c r="U129" i="43"/>
  <c r="T129" i="43"/>
  <c r="S129" i="43"/>
  <c r="R129" i="43"/>
  <c r="Q129" i="43"/>
  <c r="P129" i="43"/>
  <c r="O129" i="43"/>
  <c r="N129" i="43"/>
  <c r="M129" i="43"/>
  <c r="L129" i="43"/>
  <c r="K129" i="43"/>
  <c r="J129" i="43"/>
  <c r="I129" i="43"/>
  <c r="G129" i="43"/>
  <c r="F129" i="43"/>
  <c r="E129" i="43"/>
  <c r="AI117" i="43"/>
  <c r="AH117" i="43"/>
  <c r="AG117" i="43"/>
  <c r="AF117" i="43"/>
  <c r="AE117" i="43"/>
  <c r="AD117" i="43"/>
  <c r="AC117" i="43"/>
  <c r="AB117" i="43"/>
  <c r="AA117" i="43"/>
  <c r="Z117" i="43"/>
  <c r="Y117" i="43"/>
  <c r="X117" i="43"/>
  <c r="W117" i="43"/>
  <c r="V117" i="43"/>
  <c r="U117" i="43"/>
  <c r="T117" i="43"/>
  <c r="S117" i="43"/>
  <c r="R117" i="43"/>
  <c r="Q117" i="43"/>
  <c r="P117" i="43"/>
  <c r="O117" i="43"/>
  <c r="N117" i="43"/>
  <c r="M117" i="43"/>
  <c r="L117" i="43"/>
  <c r="K117" i="43"/>
  <c r="J117" i="43"/>
  <c r="I117" i="43"/>
  <c r="H117" i="43"/>
  <c r="G117" i="43"/>
  <c r="F117" i="43"/>
  <c r="E117" i="43"/>
  <c r="AI105" i="43"/>
  <c r="AH105" i="43"/>
  <c r="AG105" i="43"/>
  <c r="AF105" i="43"/>
  <c r="AE105" i="43"/>
  <c r="AD105" i="43"/>
  <c r="AC105" i="43"/>
  <c r="AB105" i="43"/>
  <c r="AA105" i="43"/>
  <c r="Z105" i="43"/>
  <c r="Y105" i="43"/>
  <c r="X105" i="43"/>
  <c r="W105" i="43"/>
  <c r="V105" i="43"/>
  <c r="U105" i="43"/>
  <c r="T105" i="43"/>
  <c r="S105" i="43"/>
  <c r="R105" i="43"/>
  <c r="Q105" i="43"/>
  <c r="P105" i="43"/>
  <c r="O105" i="43"/>
  <c r="N105" i="43"/>
  <c r="M105" i="43"/>
  <c r="L105" i="43"/>
  <c r="K105" i="43"/>
  <c r="J105" i="43"/>
  <c r="I105" i="43"/>
  <c r="H105" i="43"/>
  <c r="G105" i="43"/>
  <c r="F105" i="43"/>
  <c r="E105" i="43"/>
  <c r="AI93" i="43"/>
  <c r="AH93" i="43"/>
  <c r="AG93" i="43"/>
  <c r="AF93" i="43"/>
  <c r="AE93" i="43"/>
  <c r="AD93" i="43"/>
  <c r="AC93" i="43"/>
  <c r="AB93" i="43"/>
  <c r="AA93" i="43"/>
  <c r="Z93" i="43"/>
  <c r="Y93" i="43"/>
  <c r="X93" i="43"/>
  <c r="W93" i="43"/>
  <c r="V93" i="43"/>
  <c r="U93" i="43"/>
  <c r="T93" i="43"/>
  <c r="S93" i="43"/>
  <c r="R93" i="43"/>
  <c r="Q93" i="43"/>
  <c r="P93" i="43"/>
  <c r="O93" i="43"/>
  <c r="N93" i="43"/>
  <c r="M93" i="43"/>
  <c r="L93" i="43"/>
  <c r="K93" i="43"/>
  <c r="J93" i="43"/>
  <c r="I93" i="43"/>
  <c r="H93" i="43"/>
  <c r="G93" i="43"/>
  <c r="F93" i="43"/>
  <c r="E93" i="43"/>
  <c r="AI81" i="43"/>
  <c r="AH81" i="43"/>
  <c r="AG81" i="43"/>
  <c r="AF81" i="43"/>
  <c r="AE81" i="43"/>
  <c r="AD81" i="43"/>
  <c r="AC81" i="43"/>
  <c r="AB81" i="43"/>
  <c r="AA81" i="43"/>
  <c r="Z81" i="43"/>
  <c r="Y81" i="43"/>
  <c r="X81" i="43"/>
  <c r="W81" i="43"/>
  <c r="V81" i="43"/>
  <c r="U81" i="43"/>
  <c r="T81" i="43"/>
  <c r="S81" i="43"/>
  <c r="R81" i="43"/>
  <c r="Q81" i="43"/>
  <c r="P81" i="43"/>
  <c r="O81" i="43"/>
  <c r="N81" i="43"/>
  <c r="M81" i="43"/>
  <c r="L81" i="43"/>
  <c r="K81" i="43"/>
  <c r="J81" i="43"/>
  <c r="I81" i="43"/>
  <c r="H81" i="43"/>
  <c r="G81" i="43"/>
  <c r="F81" i="43"/>
  <c r="E81" i="43"/>
  <c r="AI69" i="43"/>
  <c r="AH69" i="43"/>
  <c r="AG69" i="43"/>
  <c r="AF69" i="43"/>
  <c r="AE69" i="43"/>
  <c r="AD69" i="43"/>
  <c r="AC69" i="43"/>
  <c r="AB69" i="43"/>
  <c r="AA69" i="43"/>
  <c r="Z69" i="43"/>
  <c r="Y69" i="43"/>
  <c r="X69" i="43"/>
  <c r="W69" i="43"/>
  <c r="V69" i="43"/>
  <c r="U69" i="43"/>
  <c r="T69" i="43"/>
  <c r="S69" i="43"/>
  <c r="R69" i="43"/>
  <c r="Q69" i="43"/>
  <c r="P69" i="43"/>
  <c r="O69" i="43"/>
  <c r="N69" i="43"/>
  <c r="M69" i="43"/>
  <c r="L69" i="43"/>
  <c r="K69" i="43"/>
  <c r="J69" i="43"/>
  <c r="I69" i="43"/>
  <c r="H69" i="43"/>
  <c r="G69" i="43"/>
  <c r="F69" i="43"/>
  <c r="E69" i="43"/>
  <c r="AI57" i="43"/>
  <c r="AH57" i="43"/>
  <c r="AG57" i="43"/>
  <c r="AF57" i="43"/>
  <c r="AE57" i="43"/>
  <c r="AD57" i="43"/>
  <c r="AC57" i="43"/>
  <c r="AB57" i="43"/>
  <c r="AA57" i="43"/>
  <c r="Z57" i="43"/>
  <c r="Y57" i="43"/>
  <c r="X57" i="43"/>
  <c r="W57" i="43"/>
  <c r="V57" i="43"/>
  <c r="U57" i="43"/>
  <c r="T57" i="43"/>
  <c r="S57" i="43"/>
  <c r="R57" i="43"/>
  <c r="Q57" i="43"/>
  <c r="P57" i="43"/>
  <c r="O57" i="43"/>
  <c r="N57" i="43"/>
  <c r="M57" i="43"/>
  <c r="L57" i="43"/>
  <c r="K57" i="43"/>
  <c r="J57" i="43"/>
  <c r="I57" i="43"/>
  <c r="H57" i="43"/>
  <c r="G57" i="43"/>
  <c r="F57" i="43"/>
  <c r="E57" i="43"/>
  <c r="AI45" i="43"/>
  <c r="AH45" i="43"/>
  <c r="AG45" i="43"/>
  <c r="AF45" i="43"/>
  <c r="AE45" i="43"/>
  <c r="AD45" i="43"/>
  <c r="AC45" i="43"/>
  <c r="AB45" i="43"/>
  <c r="AA45" i="43"/>
  <c r="Z45" i="43"/>
  <c r="Y45" i="43"/>
  <c r="X45" i="43"/>
  <c r="W45" i="43"/>
  <c r="V45" i="43"/>
  <c r="U45" i="43"/>
  <c r="T45" i="43"/>
  <c r="S45" i="43"/>
  <c r="R45" i="43"/>
  <c r="Q45" i="43"/>
  <c r="P45" i="43"/>
  <c r="O45" i="43"/>
  <c r="N45" i="43"/>
  <c r="M45" i="43"/>
  <c r="L45" i="43"/>
  <c r="K45" i="43"/>
  <c r="J45" i="43"/>
  <c r="I45" i="43"/>
  <c r="H45" i="43"/>
  <c r="G45" i="43"/>
  <c r="F45" i="43"/>
  <c r="E45" i="43"/>
  <c r="AI33" i="43"/>
  <c r="AH33" i="43"/>
  <c r="AG33" i="43"/>
  <c r="AF33" i="43"/>
  <c r="AE33" i="43"/>
  <c r="AD33" i="43"/>
  <c r="AC33" i="43"/>
  <c r="AB33" i="43"/>
  <c r="AA33" i="43"/>
  <c r="Z33" i="43"/>
  <c r="Y33" i="43"/>
  <c r="X33" i="43"/>
  <c r="W33" i="43"/>
  <c r="V33" i="43"/>
  <c r="U33" i="43"/>
  <c r="T33" i="43"/>
  <c r="S33" i="43"/>
  <c r="R33" i="43"/>
  <c r="Q33" i="43"/>
  <c r="P33" i="43"/>
  <c r="O33" i="43"/>
  <c r="N33" i="43"/>
  <c r="M33" i="43"/>
  <c r="L33" i="43"/>
  <c r="K33" i="43"/>
  <c r="J33" i="43"/>
  <c r="I33" i="43"/>
  <c r="H33" i="43"/>
  <c r="G33" i="43"/>
  <c r="F33" i="43"/>
  <c r="E33" i="43"/>
  <c r="AH21" i="43"/>
  <c r="AI21" i="43"/>
  <c r="AG21" i="43"/>
  <c r="AF21" i="43"/>
  <c r="AE21" i="43"/>
  <c r="AD21" i="43"/>
  <c r="AC21" i="43"/>
  <c r="AB21" i="43"/>
  <c r="AA21" i="43"/>
  <c r="Z21" i="43"/>
  <c r="Y21" i="43"/>
  <c r="X21" i="43"/>
  <c r="W21" i="43"/>
  <c r="V21" i="43"/>
  <c r="U21" i="43"/>
  <c r="T21" i="43"/>
  <c r="S21" i="43"/>
  <c r="R21" i="43"/>
  <c r="Q21" i="43"/>
  <c r="P21" i="43"/>
  <c r="O21" i="43"/>
  <c r="N21" i="43"/>
  <c r="M21" i="43"/>
  <c r="L21" i="43"/>
  <c r="K21" i="43"/>
  <c r="J21" i="43"/>
  <c r="I21" i="43"/>
  <c r="H21" i="43"/>
  <c r="G21" i="43"/>
  <c r="F21" i="43"/>
  <c r="E21" i="43"/>
  <c r="AI129" i="42"/>
  <c r="AH129" i="42"/>
  <c r="AG129" i="42"/>
  <c r="AF129" i="42"/>
  <c r="AE129" i="42"/>
  <c r="AD129" i="42"/>
  <c r="AC129" i="42"/>
  <c r="AB129" i="42"/>
  <c r="AA129" i="42"/>
  <c r="Z129" i="42"/>
  <c r="Y129" i="42"/>
  <c r="X129" i="42"/>
  <c r="W129" i="42"/>
  <c r="V129" i="42"/>
  <c r="U129" i="42"/>
  <c r="T129" i="42"/>
  <c r="S129" i="42"/>
  <c r="R129" i="42"/>
  <c r="Q129" i="42"/>
  <c r="P129" i="42"/>
  <c r="O129" i="42"/>
  <c r="N129" i="42"/>
  <c r="M129" i="42"/>
  <c r="L129" i="42"/>
  <c r="K129" i="42"/>
  <c r="J129" i="42"/>
  <c r="I129" i="42"/>
  <c r="H129" i="42"/>
  <c r="G129" i="42"/>
  <c r="F129" i="42"/>
  <c r="E129" i="42"/>
  <c r="AI117" i="42"/>
  <c r="AH117" i="42"/>
  <c r="AG117" i="42"/>
  <c r="AF117" i="42"/>
  <c r="AE117" i="42"/>
  <c r="AD117" i="42"/>
  <c r="AC117" i="42"/>
  <c r="AB117" i="42"/>
  <c r="AA117" i="42"/>
  <c r="Z117" i="42"/>
  <c r="Y117" i="42"/>
  <c r="X117" i="42"/>
  <c r="W117" i="42"/>
  <c r="V117" i="42"/>
  <c r="U117" i="42"/>
  <c r="T117" i="42"/>
  <c r="S117" i="42"/>
  <c r="R117" i="42"/>
  <c r="Q117" i="42"/>
  <c r="P117" i="42"/>
  <c r="O117" i="42"/>
  <c r="N117" i="42"/>
  <c r="M117" i="42"/>
  <c r="L117" i="42"/>
  <c r="K117" i="42"/>
  <c r="J117" i="42"/>
  <c r="I117" i="42"/>
  <c r="H117" i="42"/>
  <c r="G117" i="42"/>
  <c r="F117" i="42"/>
  <c r="E117" i="42"/>
  <c r="AI105" i="42"/>
  <c r="AH105" i="42"/>
  <c r="AG105" i="42"/>
  <c r="AF105" i="42"/>
  <c r="AE105" i="42"/>
  <c r="AD105" i="42"/>
  <c r="AC105" i="42"/>
  <c r="AB105" i="42"/>
  <c r="AA105" i="42"/>
  <c r="Z105" i="42"/>
  <c r="Y105" i="42"/>
  <c r="X105" i="42"/>
  <c r="W105" i="42"/>
  <c r="V105" i="42"/>
  <c r="U105" i="42"/>
  <c r="T105" i="42"/>
  <c r="S105" i="42"/>
  <c r="R105" i="42"/>
  <c r="Q105" i="42"/>
  <c r="P105" i="42"/>
  <c r="O105" i="42"/>
  <c r="N105" i="42"/>
  <c r="M105" i="42"/>
  <c r="L105" i="42"/>
  <c r="K105" i="42"/>
  <c r="J105" i="42"/>
  <c r="I105" i="42"/>
  <c r="H105" i="42"/>
  <c r="G105" i="42"/>
  <c r="F105" i="42"/>
  <c r="E105" i="42"/>
  <c r="AI93" i="42"/>
  <c r="AH93" i="42"/>
  <c r="AG93" i="42"/>
  <c r="AF93" i="42"/>
  <c r="AE93" i="42"/>
  <c r="AD93" i="42"/>
  <c r="AC93" i="42"/>
  <c r="AB93" i="42"/>
  <c r="AA93" i="42"/>
  <c r="Z93" i="42"/>
  <c r="Y93" i="42"/>
  <c r="X93" i="42"/>
  <c r="W93" i="42"/>
  <c r="V93" i="42"/>
  <c r="U93" i="42"/>
  <c r="T93" i="42"/>
  <c r="S93" i="42"/>
  <c r="R93" i="42"/>
  <c r="Q93" i="42"/>
  <c r="P93" i="42"/>
  <c r="O93" i="42"/>
  <c r="N93" i="42"/>
  <c r="M93" i="42"/>
  <c r="L93" i="42"/>
  <c r="K93" i="42"/>
  <c r="J93" i="42"/>
  <c r="I93" i="42"/>
  <c r="H93" i="42"/>
  <c r="G93" i="42"/>
  <c r="F93" i="42"/>
  <c r="E93" i="42"/>
  <c r="AI81" i="42"/>
  <c r="AH81" i="42"/>
  <c r="AG81" i="42"/>
  <c r="AF81" i="42"/>
  <c r="AE81" i="42"/>
  <c r="AD81" i="42"/>
  <c r="AC81" i="42"/>
  <c r="AB81" i="42"/>
  <c r="AA81" i="42"/>
  <c r="Z81" i="42"/>
  <c r="Y81" i="42"/>
  <c r="X81" i="42"/>
  <c r="W81" i="42"/>
  <c r="V81" i="42"/>
  <c r="U81" i="42"/>
  <c r="T81" i="42"/>
  <c r="S81" i="42"/>
  <c r="R81" i="42"/>
  <c r="Q81" i="42"/>
  <c r="P81" i="42"/>
  <c r="O81" i="42"/>
  <c r="N81" i="42"/>
  <c r="M81" i="42"/>
  <c r="L81" i="42"/>
  <c r="K81" i="42"/>
  <c r="J81" i="42"/>
  <c r="I81" i="42"/>
  <c r="H81" i="42"/>
  <c r="G81" i="42"/>
  <c r="F81" i="42"/>
  <c r="E81" i="42"/>
  <c r="AI69" i="42"/>
  <c r="AH69" i="42"/>
  <c r="AG69" i="42"/>
  <c r="AF69" i="42"/>
  <c r="AE69" i="42"/>
  <c r="AD69" i="42"/>
  <c r="AC69" i="42"/>
  <c r="AB69" i="42"/>
  <c r="AA69" i="42"/>
  <c r="Z69" i="42"/>
  <c r="Y69" i="42"/>
  <c r="X69" i="42"/>
  <c r="W69" i="42"/>
  <c r="V69" i="42"/>
  <c r="U69" i="42"/>
  <c r="T69" i="42"/>
  <c r="S69" i="42"/>
  <c r="R69" i="42"/>
  <c r="Q69" i="42"/>
  <c r="P69" i="42"/>
  <c r="O69" i="42"/>
  <c r="N69" i="42"/>
  <c r="M69" i="42"/>
  <c r="L69" i="42"/>
  <c r="K69" i="42"/>
  <c r="J69" i="42"/>
  <c r="I69" i="42"/>
  <c r="H69" i="42"/>
  <c r="G69" i="42"/>
  <c r="F69" i="42"/>
  <c r="E69" i="42"/>
  <c r="AI57" i="42"/>
  <c r="AH57" i="42"/>
  <c r="AG57" i="42"/>
  <c r="AF57" i="42"/>
  <c r="AE57" i="42"/>
  <c r="AD57" i="42"/>
  <c r="AC57" i="42"/>
  <c r="AB57" i="42"/>
  <c r="AA57" i="42"/>
  <c r="Z57" i="42"/>
  <c r="Y57" i="42"/>
  <c r="X57" i="42"/>
  <c r="W57" i="42"/>
  <c r="V57" i="42"/>
  <c r="U57" i="42"/>
  <c r="T57" i="42"/>
  <c r="S57" i="42"/>
  <c r="R57" i="42"/>
  <c r="Q57" i="42"/>
  <c r="P57" i="42"/>
  <c r="O57" i="42"/>
  <c r="N57" i="42"/>
  <c r="M57" i="42"/>
  <c r="L57" i="42"/>
  <c r="K57" i="42"/>
  <c r="J57" i="42"/>
  <c r="I57" i="42"/>
  <c r="H57" i="42"/>
  <c r="G57" i="42"/>
  <c r="F57" i="42"/>
  <c r="E57" i="42"/>
  <c r="AI45" i="42"/>
  <c r="AH45" i="42"/>
  <c r="AG45" i="42"/>
  <c r="AF45" i="42"/>
  <c r="AE45" i="42"/>
  <c r="AD45" i="42"/>
  <c r="AC45" i="42"/>
  <c r="AB45" i="42"/>
  <c r="AA45" i="42"/>
  <c r="Z45" i="42"/>
  <c r="Y45" i="42"/>
  <c r="X45" i="42"/>
  <c r="W45" i="42"/>
  <c r="V45" i="42"/>
  <c r="U45" i="42"/>
  <c r="T45" i="42"/>
  <c r="S45" i="42"/>
  <c r="R45" i="42"/>
  <c r="Q45" i="42"/>
  <c r="P45" i="42"/>
  <c r="O45" i="42"/>
  <c r="N45" i="42"/>
  <c r="M45" i="42"/>
  <c r="L45" i="42"/>
  <c r="K45" i="42"/>
  <c r="J45" i="42"/>
  <c r="I45" i="42"/>
  <c r="H45" i="42"/>
  <c r="G45" i="42"/>
  <c r="F45" i="42"/>
  <c r="E45" i="42"/>
  <c r="AI33" i="42"/>
  <c r="AH33" i="42"/>
  <c r="AG33" i="42"/>
  <c r="AF33" i="42"/>
  <c r="AE33" i="42"/>
  <c r="AD33" i="42"/>
  <c r="AC33" i="42"/>
  <c r="AB33" i="42"/>
  <c r="AA33" i="42"/>
  <c r="Z33" i="42"/>
  <c r="Y33" i="42"/>
  <c r="X33" i="42"/>
  <c r="W33" i="42"/>
  <c r="V33" i="42"/>
  <c r="U33" i="42"/>
  <c r="T33" i="42"/>
  <c r="S33" i="42"/>
  <c r="R33" i="42"/>
  <c r="Q33" i="42"/>
  <c r="P33" i="42"/>
  <c r="O33" i="42"/>
  <c r="N33" i="42"/>
  <c r="M33" i="42"/>
  <c r="L33" i="42"/>
  <c r="K33" i="42"/>
  <c r="J33" i="42"/>
  <c r="I33" i="42"/>
  <c r="H33" i="42"/>
  <c r="G33" i="42"/>
  <c r="F33" i="42"/>
  <c r="E33" i="42"/>
  <c r="AF21" i="42"/>
  <c r="AE21" i="42"/>
  <c r="AD21" i="42"/>
  <c r="AC21" i="42"/>
  <c r="AB21" i="42"/>
  <c r="AA21" i="42"/>
  <c r="Z21" i="42"/>
  <c r="Y21" i="42"/>
  <c r="X21" i="42"/>
  <c r="W21" i="42"/>
  <c r="V21" i="42"/>
  <c r="U21" i="42"/>
  <c r="T21" i="42"/>
  <c r="S21" i="42"/>
  <c r="R21" i="42"/>
  <c r="Q21" i="42"/>
  <c r="P21" i="42"/>
  <c r="O21" i="42"/>
  <c r="N21" i="42"/>
  <c r="M21" i="42"/>
  <c r="L21" i="42"/>
  <c r="K21" i="42"/>
  <c r="J21" i="42"/>
  <c r="I21" i="42"/>
  <c r="H21" i="42"/>
  <c r="AH129" i="41"/>
  <c r="AG129" i="41"/>
  <c r="AF129" i="41"/>
  <c r="AE129" i="41"/>
  <c r="AD129" i="41"/>
  <c r="AB129" i="41"/>
  <c r="AA129" i="41"/>
  <c r="Z129" i="41"/>
  <c r="Y129" i="41"/>
  <c r="X129" i="41"/>
  <c r="W129" i="41"/>
  <c r="V129" i="41"/>
  <c r="U129" i="41"/>
  <c r="T129" i="41"/>
  <c r="S129" i="41"/>
  <c r="R129" i="41"/>
  <c r="Q129" i="41"/>
  <c r="P129" i="41"/>
  <c r="O129" i="41"/>
  <c r="N129" i="41"/>
  <c r="M129" i="41"/>
  <c r="L129" i="41"/>
  <c r="K129" i="41"/>
  <c r="J129" i="41"/>
  <c r="I129" i="41"/>
  <c r="H129" i="41"/>
  <c r="G129" i="41"/>
  <c r="F129" i="41"/>
  <c r="E129" i="41"/>
  <c r="AH117" i="41"/>
  <c r="AG117" i="41"/>
  <c r="AF117" i="41"/>
  <c r="AE117" i="41"/>
  <c r="AD117" i="41"/>
  <c r="AB117" i="41"/>
  <c r="AA117" i="41"/>
  <c r="Z117" i="41"/>
  <c r="Y117" i="41"/>
  <c r="X117" i="41"/>
  <c r="W117" i="41"/>
  <c r="V117" i="41"/>
  <c r="U117" i="41"/>
  <c r="T117" i="41"/>
  <c r="S117" i="41"/>
  <c r="R117" i="41"/>
  <c r="Q117" i="41"/>
  <c r="P117" i="41"/>
  <c r="O117" i="41"/>
  <c r="N117" i="41"/>
  <c r="M117" i="41"/>
  <c r="L117" i="41"/>
  <c r="K117" i="41"/>
  <c r="J117" i="41"/>
  <c r="I117" i="41"/>
  <c r="H117" i="41"/>
  <c r="G117" i="41"/>
  <c r="F117" i="41"/>
  <c r="E117" i="41"/>
  <c r="AH105" i="41"/>
  <c r="AG105" i="41"/>
  <c r="AF105" i="41"/>
  <c r="AE105" i="41"/>
  <c r="AD105" i="41"/>
  <c r="AB105" i="41"/>
  <c r="AA105" i="41"/>
  <c r="Z105" i="41"/>
  <c r="Y105" i="41"/>
  <c r="X105" i="41"/>
  <c r="W105" i="41"/>
  <c r="V105" i="41"/>
  <c r="U105" i="41"/>
  <c r="T105" i="41"/>
  <c r="S105" i="41"/>
  <c r="R105" i="41"/>
  <c r="Q105" i="41"/>
  <c r="P105" i="41"/>
  <c r="O105" i="41"/>
  <c r="N105" i="41"/>
  <c r="M105" i="41"/>
  <c r="L105" i="41"/>
  <c r="K105" i="41"/>
  <c r="J105" i="41"/>
  <c r="I105" i="41"/>
  <c r="H105" i="41"/>
  <c r="G105" i="41"/>
  <c r="F105" i="41"/>
  <c r="E105" i="41"/>
  <c r="AH93" i="41"/>
  <c r="AG93" i="41"/>
  <c r="AF93" i="41"/>
  <c r="AE93" i="41"/>
  <c r="AD93" i="41"/>
  <c r="AB93" i="41"/>
  <c r="AA93" i="41"/>
  <c r="Z93" i="41"/>
  <c r="Y93" i="41"/>
  <c r="X93" i="41"/>
  <c r="W93" i="41"/>
  <c r="V93" i="41"/>
  <c r="U93" i="41"/>
  <c r="T93" i="41"/>
  <c r="S93" i="41"/>
  <c r="R93" i="41"/>
  <c r="Q93" i="41"/>
  <c r="P93" i="41"/>
  <c r="O93" i="41"/>
  <c r="N93" i="41"/>
  <c r="M93" i="41"/>
  <c r="L93" i="41"/>
  <c r="K93" i="41"/>
  <c r="J93" i="41"/>
  <c r="I93" i="41"/>
  <c r="H93" i="41"/>
  <c r="G93" i="41"/>
  <c r="F93" i="41"/>
  <c r="E93" i="41"/>
  <c r="AH81" i="41"/>
  <c r="AG81" i="41"/>
  <c r="AF81" i="41"/>
  <c r="AE81" i="41"/>
  <c r="AD81" i="41"/>
  <c r="AB81" i="41"/>
  <c r="AA81" i="41"/>
  <c r="Z81" i="41"/>
  <c r="Y81" i="41"/>
  <c r="X81" i="41"/>
  <c r="W81" i="41"/>
  <c r="V81" i="41"/>
  <c r="U81" i="41"/>
  <c r="T81" i="41"/>
  <c r="S81" i="41"/>
  <c r="R81" i="41"/>
  <c r="Q81" i="41"/>
  <c r="P81" i="41"/>
  <c r="O81" i="41"/>
  <c r="N81" i="41"/>
  <c r="M81" i="41"/>
  <c r="L81" i="41"/>
  <c r="K81" i="41"/>
  <c r="J81" i="41"/>
  <c r="I81" i="41"/>
  <c r="H81" i="41"/>
  <c r="G81" i="41"/>
  <c r="F81" i="41"/>
  <c r="E81" i="41"/>
  <c r="AH69" i="41"/>
  <c r="AG69" i="41"/>
  <c r="AF69" i="41"/>
  <c r="AE69" i="41"/>
  <c r="AD69" i="41"/>
  <c r="AB69" i="41"/>
  <c r="AA69" i="41"/>
  <c r="Z69" i="41"/>
  <c r="Y69" i="41"/>
  <c r="X69" i="41"/>
  <c r="W69" i="41"/>
  <c r="V69" i="41"/>
  <c r="U69" i="41"/>
  <c r="T69" i="41"/>
  <c r="S69" i="41"/>
  <c r="R69" i="41"/>
  <c r="Q69" i="41"/>
  <c r="P69" i="41"/>
  <c r="O69" i="41"/>
  <c r="N69" i="41"/>
  <c r="M69" i="41"/>
  <c r="L69" i="41"/>
  <c r="K69" i="41"/>
  <c r="J69" i="41"/>
  <c r="I69" i="41"/>
  <c r="H69" i="41"/>
  <c r="G69" i="41"/>
  <c r="F69" i="41"/>
  <c r="E69" i="41"/>
  <c r="AH57" i="41"/>
  <c r="AG57" i="41"/>
  <c r="AF57" i="41"/>
  <c r="AE57" i="41"/>
  <c r="AD57" i="41"/>
  <c r="AB57" i="41"/>
  <c r="AA57" i="41"/>
  <c r="Z57" i="41"/>
  <c r="Y57" i="41"/>
  <c r="X57" i="41"/>
  <c r="W57" i="41"/>
  <c r="V57" i="41"/>
  <c r="U57" i="41"/>
  <c r="T57" i="41"/>
  <c r="S57" i="41"/>
  <c r="R57" i="41"/>
  <c r="Q57" i="41"/>
  <c r="P57" i="41"/>
  <c r="O57" i="41"/>
  <c r="N57" i="41"/>
  <c r="M57" i="41"/>
  <c r="L57" i="41"/>
  <c r="K57" i="41"/>
  <c r="J57" i="41"/>
  <c r="I57" i="41"/>
  <c r="H57" i="41"/>
  <c r="G57" i="41"/>
  <c r="F57" i="41"/>
  <c r="E57" i="41"/>
  <c r="AH45" i="41"/>
  <c r="AG45" i="41"/>
  <c r="AF45" i="41"/>
  <c r="AE45" i="41"/>
  <c r="AD45" i="41"/>
  <c r="AB45" i="41"/>
  <c r="AA45" i="41"/>
  <c r="Z45" i="41"/>
  <c r="Y45" i="41"/>
  <c r="X45" i="41"/>
  <c r="W45" i="41"/>
  <c r="V45" i="41"/>
  <c r="U45" i="41"/>
  <c r="T45" i="41"/>
  <c r="S45" i="41"/>
  <c r="R45" i="41"/>
  <c r="Q45" i="41"/>
  <c r="P45" i="41"/>
  <c r="O45" i="41"/>
  <c r="N45" i="41"/>
  <c r="M45" i="41"/>
  <c r="L45" i="41"/>
  <c r="K45" i="41"/>
  <c r="J45" i="41"/>
  <c r="I45" i="41"/>
  <c r="H45" i="41"/>
  <c r="G45" i="41"/>
  <c r="F45" i="41"/>
  <c r="E45" i="41"/>
  <c r="AH33" i="41"/>
  <c r="AG33" i="41"/>
  <c r="AF33" i="41"/>
  <c r="AE33" i="41"/>
  <c r="AD33" i="41"/>
  <c r="AB33" i="41"/>
  <c r="AA33" i="41"/>
  <c r="Z33" i="41"/>
  <c r="Y33" i="41"/>
  <c r="X33" i="41"/>
  <c r="W33" i="41"/>
  <c r="V33" i="41"/>
  <c r="U33" i="41"/>
  <c r="T33" i="41"/>
  <c r="S33" i="41"/>
  <c r="R33" i="41"/>
  <c r="Q33" i="41"/>
  <c r="P33" i="41"/>
  <c r="O33" i="41"/>
  <c r="N33" i="41"/>
  <c r="M33" i="41"/>
  <c r="L33" i="41"/>
  <c r="K33" i="41"/>
  <c r="J33" i="41"/>
  <c r="I33" i="41"/>
  <c r="H33" i="41"/>
  <c r="G33" i="41"/>
  <c r="F33" i="41"/>
  <c r="E33" i="41"/>
  <c r="AH21" i="41"/>
  <c r="AG21" i="41"/>
  <c r="AF21" i="41"/>
  <c r="AE21" i="41"/>
  <c r="AD21" i="41"/>
  <c r="AB21" i="41"/>
  <c r="AA21" i="41"/>
  <c r="Z21" i="41"/>
  <c r="Y21" i="41"/>
  <c r="X21" i="41"/>
  <c r="W21" i="41"/>
  <c r="V21" i="41"/>
  <c r="U21" i="41"/>
  <c r="T21" i="41"/>
  <c r="S21" i="41"/>
  <c r="R21" i="41"/>
  <c r="Q21" i="41"/>
  <c r="O21" i="41"/>
  <c r="N21" i="41"/>
  <c r="M21" i="41"/>
  <c r="L21" i="41"/>
  <c r="K21" i="41"/>
  <c r="J21" i="41"/>
  <c r="I21" i="41"/>
  <c r="H21" i="41"/>
  <c r="G21" i="41"/>
  <c r="F21" i="41"/>
  <c r="E21" i="41"/>
  <c r="AI129" i="40"/>
  <c r="AH129" i="40"/>
  <c r="AG129" i="40"/>
  <c r="AF129" i="40"/>
  <c r="AE129" i="40"/>
  <c r="AD129" i="40"/>
  <c r="AC129" i="40"/>
  <c r="AB129" i="40"/>
  <c r="AA129" i="40"/>
  <c r="Z129" i="40"/>
  <c r="Y129" i="40"/>
  <c r="X129" i="40"/>
  <c r="W129" i="40"/>
  <c r="V129" i="40"/>
  <c r="U129" i="40"/>
  <c r="T129" i="40"/>
  <c r="S129" i="40"/>
  <c r="R129" i="40"/>
  <c r="Q129" i="40"/>
  <c r="P129" i="40"/>
  <c r="O129" i="40"/>
  <c r="N129" i="40"/>
  <c r="M129" i="40"/>
  <c r="L129" i="40"/>
  <c r="K129" i="40"/>
  <c r="J129" i="40"/>
  <c r="I129" i="40"/>
  <c r="H129" i="40"/>
  <c r="G129" i="40"/>
  <c r="F129" i="40"/>
  <c r="E129" i="40"/>
  <c r="AI117" i="40"/>
  <c r="AH117" i="40"/>
  <c r="AG117" i="40"/>
  <c r="AF117" i="40"/>
  <c r="AE117" i="40"/>
  <c r="AD117" i="40"/>
  <c r="AC117" i="40"/>
  <c r="AB117" i="40"/>
  <c r="AA117" i="40"/>
  <c r="Z117" i="40"/>
  <c r="Y117" i="40"/>
  <c r="X117" i="40"/>
  <c r="W117" i="40"/>
  <c r="V117" i="40"/>
  <c r="U117" i="40"/>
  <c r="T117" i="40"/>
  <c r="S117" i="40"/>
  <c r="R117" i="40"/>
  <c r="Q117" i="40"/>
  <c r="P117" i="40"/>
  <c r="O117" i="40"/>
  <c r="N117" i="40"/>
  <c r="M117" i="40"/>
  <c r="L117" i="40"/>
  <c r="K117" i="40"/>
  <c r="J117" i="40"/>
  <c r="I117" i="40"/>
  <c r="H117" i="40"/>
  <c r="G117" i="40"/>
  <c r="F117" i="40"/>
  <c r="E117" i="40"/>
  <c r="AI105" i="40"/>
  <c r="AH105" i="40"/>
  <c r="AG105" i="40"/>
  <c r="AF105" i="40"/>
  <c r="AE105" i="40"/>
  <c r="AD105" i="40"/>
  <c r="AC105" i="40"/>
  <c r="AB105" i="40"/>
  <c r="AA105" i="40"/>
  <c r="Z105" i="40"/>
  <c r="Y105" i="40"/>
  <c r="X105" i="40"/>
  <c r="W105" i="40"/>
  <c r="V105" i="40"/>
  <c r="U105" i="40"/>
  <c r="T105" i="40"/>
  <c r="S105" i="40"/>
  <c r="R105" i="40"/>
  <c r="Q105" i="40"/>
  <c r="P105" i="40"/>
  <c r="O105" i="40"/>
  <c r="N105" i="40"/>
  <c r="M105" i="40"/>
  <c r="L105" i="40"/>
  <c r="K105" i="40"/>
  <c r="J105" i="40"/>
  <c r="I105" i="40"/>
  <c r="H105" i="40"/>
  <c r="G105" i="40"/>
  <c r="F105" i="40"/>
  <c r="E105" i="40"/>
  <c r="AI93" i="40"/>
  <c r="AH93" i="40"/>
  <c r="AG93" i="40"/>
  <c r="AF93" i="40"/>
  <c r="AE93" i="40"/>
  <c r="AD93" i="40"/>
  <c r="AC93" i="40"/>
  <c r="AB93" i="40"/>
  <c r="AA93" i="40"/>
  <c r="Z93" i="40"/>
  <c r="Y93" i="40"/>
  <c r="X93" i="40"/>
  <c r="W93" i="40"/>
  <c r="V93" i="40"/>
  <c r="U93" i="40"/>
  <c r="T93" i="40"/>
  <c r="S93" i="40"/>
  <c r="R93" i="40"/>
  <c r="Q93" i="40"/>
  <c r="P93" i="40"/>
  <c r="O93" i="40"/>
  <c r="N93" i="40"/>
  <c r="M93" i="40"/>
  <c r="L93" i="40"/>
  <c r="K93" i="40"/>
  <c r="J93" i="40"/>
  <c r="I93" i="40"/>
  <c r="H93" i="40"/>
  <c r="G93" i="40"/>
  <c r="F93" i="40"/>
  <c r="E93" i="40"/>
  <c r="AI81" i="40"/>
  <c r="AH81" i="40"/>
  <c r="AG81" i="40"/>
  <c r="AF81" i="40"/>
  <c r="AE81" i="40"/>
  <c r="AD81" i="40"/>
  <c r="AC81" i="40"/>
  <c r="AB81" i="40"/>
  <c r="AA81" i="40"/>
  <c r="Z81" i="40"/>
  <c r="Y81" i="40"/>
  <c r="X81" i="40"/>
  <c r="W81" i="40"/>
  <c r="V81" i="40"/>
  <c r="U81" i="40"/>
  <c r="T81" i="40"/>
  <c r="S81" i="40"/>
  <c r="R81" i="40"/>
  <c r="Q81" i="40"/>
  <c r="P81" i="40"/>
  <c r="O81" i="40"/>
  <c r="N81" i="40"/>
  <c r="M81" i="40"/>
  <c r="L81" i="40"/>
  <c r="K81" i="40"/>
  <c r="J81" i="40"/>
  <c r="I81" i="40"/>
  <c r="H81" i="40"/>
  <c r="G81" i="40"/>
  <c r="F81" i="40"/>
  <c r="E81" i="40"/>
  <c r="AI69" i="40"/>
  <c r="AH69" i="40"/>
  <c r="AG69" i="40"/>
  <c r="AF69" i="40"/>
  <c r="AE69" i="40"/>
  <c r="AD69" i="40"/>
  <c r="AC69" i="40"/>
  <c r="AB69" i="40"/>
  <c r="AA69" i="40"/>
  <c r="Z69" i="40"/>
  <c r="Y69" i="40"/>
  <c r="X69" i="40"/>
  <c r="W69" i="40"/>
  <c r="V69" i="40"/>
  <c r="U69" i="40"/>
  <c r="T69" i="40"/>
  <c r="S69" i="40"/>
  <c r="R69" i="40"/>
  <c r="Q69" i="40"/>
  <c r="P69" i="40"/>
  <c r="O69" i="40"/>
  <c r="N69" i="40"/>
  <c r="M69" i="40"/>
  <c r="L69" i="40"/>
  <c r="K69" i="40"/>
  <c r="J69" i="40"/>
  <c r="I69" i="40"/>
  <c r="H69" i="40"/>
  <c r="G69" i="40"/>
  <c r="F69" i="40"/>
  <c r="E69" i="40"/>
  <c r="AI57" i="40"/>
  <c r="AH57" i="40"/>
  <c r="AG57" i="40"/>
  <c r="AF57" i="40"/>
  <c r="AE57" i="40"/>
  <c r="AD57" i="40"/>
  <c r="AC57" i="40"/>
  <c r="AB57" i="40"/>
  <c r="AA57" i="40"/>
  <c r="Z57" i="40"/>
  <c r="Y57" i="40"/>
  <c r="X57" i="40"/>
  <c r="W57" i="40"/>
  <c r="V57" i="40"/>
  <c r="U57" i="40"/>
  <c r="T57" i="40"/>
  <c r="S57" i="40"/>
  <c r="R57" i="40"/>
  <c r="Q57" i="40"/>
  <c r="P57" i="40"/>
  <c r="O57" i="40"/>
  <c r="N57" i="40"/>
  <c r="M57" i="40"/>
  <c r="L57" i="40"/>
  <c r="K57" i="40"/>
  <c r="J57" i="40"/>
  <c r="I57" i="40"/>
  <c r="H57" i="40"/>
  <c r="G57" i="40"/>
  <c r="F57" i="40"/>
  <c r="E57" i="40"/>
  <c r="AI45" i="40"/>
  <c r="AH45" i="40"/>
  <c r="AG45" i="40"/>
  <c r="AF45" i="40"/>
  <c r="AE45" i="40"/>
  <c r="AD45" i="40"/>
  <c r="AC45" i="40"/>
  <c r="AB45" i="40"/>
  <c r="AA45" i="40"/>
  <c r="Z45" i="40"/>
  <c r="Y45" i="40"/>
  <c r="X45" i="40"/>
  <c r="W45" i="40"/>
  <c r="V45" i="40"/>
  <c r="U45" i="40"/>
  <c r="T45" i="40"/>
  <c r="S45" i="40"/>
  <c r="R45" i="40"/>
  <c r="Q45" i="40"/>
  <c r="P45" i="40"/>
  <c r="O45" i="40"/>
  <c r="N45" i="40"/>
  <c r="M45" i="40"/>
  <c r="L45" i="40"/>
  <c r="K45" i="40"/>
  <c r="J45" i="40"/>
  <c r="I45" i="40"/>
  <c r="H45" i="40"/>
  <c r="G45" i="40"/>
  <c r="F45" i="40"/>
  <c r="E45" i="40"/>
  <c r="AI33" i="40"/>
  <c r="AH33" i="40"/>
  <c r="AG33" i="40"/>
  <c r="AF33" i="40"/>
  <c r="AE33" i="40"/>
  <c r="AD33" i="40"/>
  <c r="AC33" i="40"/>
  <c r="AB33" i="40"/>
  <c r="AA33" i="40"/>
  <c r="Z33" i="40"/>
  <c r="Y33" i="40"/>
  <c r="X33" i="40"/>
  <c r="W33" i="40"/>
  <c r="V33" i="40"/>
  <c r="U33" i="40"/>
  <c r="T33" i="40"/>
  <c r="S33" i="40"/>
  <c r="R33" i="40"/>
  <c r="Q33" i="40"/>
  <c r="P33" i="40"/>
  <c r="O33" i="40"/>
  <c r="N33" i="40"/>
  <c r="M33" i="40"/>
  <c r="L33" i="40"/>
  <c r="K33" i="40"/>
  <c r="J33" i="40"/>
  <c r="I33" i="40"/>
  <c r="H33" i="40"/>
  <c r="G33" i="40"/>
  <c r="F33" i="40"/>
  <c r="E33" i="40"/>
  <c r="AI21" i="40"/>
  <c r="Y21" i="40"/>
  <c r="AD21" i="40"/>
  <c r="AC21" i="40"/>
  <c r="AB21" i="40"/>
  <c r="AA21" i="40"/>
  <c r="Z21" i="40"/>
  <c r="X21" i="40"/>
  <c r="W21" i="40"/>
  <c r="V21" i="40"/>
  <c r="U21" i="40"/>
  <c r="T21" i="40"/>
  <c r="S21" i="40"/>
  <c r="R21" i="40"/>
  <c r="Q21" i="40"/>
  <c r="P21" i="40"/>
  <c r="O21" i="40"/>
  <c r="N21" i="40"/>
  <c r="M21" i="40"/>
  <c r="L21" i="40"/>
  <c r="K21" i="40"/>
  <c r="J21" i="40"/>
  <c r="I21" i="40"/>
  <c r="H21" i="40"/>
  <c r="G21" i="40"/>
  <c r="F21" i="40"/>
  <c r="E10" i="40"/>
  <c r="E21" i="40"/>
  <c r="E22" i="40"/>
  <c r="E34" i="40"/>
  <c r="AH129" i="39"/>
  <c r="AG129" i="39"/>
  <c r="AF129" i="39"/>
  <c r="AE129" i="39"/>
  <c r="AD129" i="39"/>
  <c r="AC129" i="39"/>
  <c r="AB129" i="39"/>
  <c r="AA129" i="39"/>
  <c r="Z129" i="39"/>
  <c r="Y129" i="39"/>
  <c r="X129" i="39"/>
  <c r="W129" i="39"/>
  <c r="V129" i="39"/>
  <c r="U129" i="39"/>
  <c r="T129" i="39"/>
  <c r="R129" i="39"/>
  <c r="Q129" i="39"/>
  <c r="P129" i="39"/>
  <c r="O129" i="39"/>
  <c r="N129" i="39"/>
  <c r="M129" i="39"/>
  <c r="L129" i="39"/>
  <c r="K129" i="39"/>
  <c r="J129" i="39"/>
  <c r="I129" i="39"/>
  <c r="H129" i="39"/>
  <c r="G129" i="39"/>
  <c r="E129" i="39"/>
  <c r="AH117" i="39"/>
  <c r="AG117" i="39"/>
  <c r="AF117" i="39"/>
  <c r="AE117" i="39"/>
  <c r="AD117" i="39"/>
  <c r="AC117" i="39"/>
  <c r="AB117" i="39"/>
  <c r="AA117" i="39"/>
  <c r="Z117" i="39"/>
  <c r="Y117" i="39"/>
  <c r="X117" i="39"/>
  <c r="W117" i="39"/>
  <c r="V117" i="39"/>
  <c r="U117" i="39"/>
  <c r="T117" i="39"/>
  <c r="R117" i="39"/>
  <c r="Q117" i="39"/>
  <c r="P117" i="39"/>
  <c r="O117" i="39"/>
  <c r="N117" i="39"/>
  <c r="M117" i="39"/>
  <c r="L117" i="39"/>
  <c r="K117" i="39"/>
  <c r="J117" i="39"/>
  <c r="I117" i="39"/>
  <c r="H117" i="39"/>
  <c r="G117" i="39"/>
  <c r="E117" i="39"/>
  <c r="AH105" i="39"/>
  <c r="AG105" i="39"/>
  <c r="AF105" i="39"/>
  <c r="AE105" i="39"/>
  <c r="AD105" i="39"/>
  <c r="AC105" i="39"/>
  <c r="AB105" i="39"/>
  <c r="AA105" i="39"/>
  <c r="Z105" i="39"/>
  <c r="Y105" i="39"/>
  <c r="X105" i="39"/>
  <c r="W105" i="39"/>
  <c r="V105" i="39"/>
  <c r="U105" i="39"/>
  <c r="T105" i="39"/>
  <c r="R105" i="39"/>
  <c r="Q105" i="39"/>
  <c r="P105" i="39"/>
  <c r="O105" i="39"/>
  <c r="N105" i="39"/>
  <c r="M105" i="39"/>
  <c r="L105" i="39"/>
  <c r="K105" i="39"/>
  <c r="J105" i="39"/>
  <c r="I105" i="39"/>
  <c r="H105" i="39"/>
  <c r="G105" i="39"/>
  <c r="E105" i="39"/>
  <c r="AH93" i="39"/>
  <c r="AG93" i="39"/>
  <c r="AF93" i="39"/>
  <c r="AE93" i="39"/>
  <c r="AD93" i="39"/>
  <c r="AC93" i="39"/>
  <c r="AB93" i="39"/>
  <c r="AA93" i="39"/>
  <c r="Z93" i="39"/>
  <c r="Y93" i="39"/>
  <c r="X93" i="39"/>
  <c r="W93" i="39"/>
  <c r="V93" i="39"/>
  <c r="U93" i="39"/>
  <c r="T93" i="39"/>
  <c r="R93" i="39"/>
  <c r="Q93" i="39"/>
  <c r="P93" i="39"/>
  <c r="O93" i="39"/>
  <c r="N93" i="39"/>
  <c r="M93" i="39"/>
  <c r="L93" i="39"/>
  <c r="K93" i="39"/>
  <c r="J93" i="39"/>
  <c r="I93" i="39"/>
  <c r="H93" i="39"/>
  <c r="G93" i="39"/>
  <c r="E93" i="39"/>
  <c r="AH81" i="39"/>
  <c r="AG81" i="39"/>
  <c r="AF81" i="39"/>
  <c r="AE81" i="39"/>
  <c r="AD81" i="39"/>
  <c r="AC81" i="39"/>
  <c r="AB81" i="39"/>
  <c r="AA81" i="39"/>
  <c r="Z81" i="39"/>
  <c r="Y81" i="39"/>
  <c r="X81" i="39"/>
  <c r="W81" i="39"/>
  <c r="V81" i="39"/>
  <c r="U81" i="39"/>
  <c r="T81" i="39"/>
  <c r="R81" i="39"/>
  <c r="Q81" i="39"/>
  <c r="P81" i="39"/>
  <c r="O81" i="39"/>
  <c r="N81" i="39"/>
  <c r="M81" i="39"/>
  <c r="L81" i="39"/>
  <c r="K81" i="39"/>
  <c r="J81" i="39"/>
  <c r="I81" i="39"/>
  <c r="H81" i="39"/>
  <c r="G81" i="39"/>
  <c r="E81" i="39"/>
  <c r="AH69" i="39"/>
  <c r="AG69" i="39"/>
  <c r="AF69" i="39"/>
  <c r="AE69" i="39"/>
  <c r="AD69" i="39"/>
  <c r="AC69" i="39"/>
  <c r="AB69" i="39"/>
  <c r="AA69" i="39"/>
  <c r="Z69" i="39"/>
  <c r="Y69" i="39"/>
  <c r="X69" i="39"/>
  <c r="W69" i="39"/>
  <c r="V69" i="39"/>
  <c r="U69" i="39"/>
  <c r="T69" i="39"/>
  <c r="R69" i="39"/>
  <c r="Q69" i="39"/>
  <c r="P69" i="39"/>
  <c r="O69" i="39"/>
  <c r="N69" i="39"/>
  <c r="M69" i="39"/>
  <c r="L69" i="39"/>
  <c r="K69" i="39"/>
  <c r="J69" i="39"/>
  <c r="I69" i="39"/>
  <c r="H69" i="39"/>
  <c r="G69" i="39"/>
  <c r="E69" i="39"/>
  <c r="AH57" i="39"/>
  <c r="AG57" i="39"/>
  <c r="AF57" i="39"/>
  <c r="AE57" i="39"/>
  <c r="AD57" i="39"/>
  <c r="AC57" i="39"/>
  <c r="AB57" i="39"/>
  <c r="AA57" i="39"/>
  <c r="Z57" i="39"/>
  <c r="Y57" i="39"/>
  <c r="X57" i="39"/>
  <c r="W57" i="39"/>
  <c r="V57" i="39"/>
  <c r="U57" i="39"/>
  <c r="T57" i="39"/>
  <c r="R57" i="39"/>
  <c r="Q57" i="39"/>
  <c r="P57" i="39"/>
  <c r="O57" i="39"/>
  <c r="N57" i="39"/>
  <c r="M57" i="39"/>
  <c r="L57" i="39"/>
  <c r="K57" i="39"/>
  <c r="J57" i="39"/>
  <c r="I57" i="39"/>
  <c r="H57" i="39"/>
  <c r="G57" i="39"/>
  <c r="E57" i="39"/>
  <c r="AH45" i="39"/>
  <c r="AG45" i="39"/>
  <c r="AF45" i="39"/>
  <c r="AE45" i="39"/>
  <c r="AD45" i="39"/>
  <c r="AC45" i="39"/>
  <c r="AB45" i="39"/>
  <c r="AA45" i="39"/>
  <c r="Z45" i="39"/>
  <c r="Y45" i="39"/>
  <c r="X45" i="39"/>
  <c r="W45" i="39"/>
  <c r="V45" i="39"/>
  <c r="U45" i="39"/>
  <c r="T45" i="39"/>
  <c r="R45" i="39"/>
  <c r="Q45" i="39"/>
  <c r="P45" i="39"/>
  <c r="O45" i="39"/>
  <c r="N45" i="39"/>
  <c r="M45" i="39"/>
  <c r="L45" i="39"/>
  <c r="K45" i="39"/>
  <c r="J45" i="39"/>
  <c r="I45" i="39"/>
  <c r="H45" i="39"/>
  <c r="G45" i="39"/>
  <c r="E45" i="39"/>
  <c r="AH33" i="39"/>
  <c r="AG33" i="39"/>
  <c r="AF33" i="39"/>
  <c r="AE33" i="39"/>
  <c r="AD33" i="39"/>
  <c r="AC33" i="39"/>
  <c r="AB33" i="39"/>
  <c r="AA33" i="39"/>
  <c r="Z33" i="39"/>
  <c r="Y33" i="39"/>
  <c r="X33" i="39"/>
  <c r="W33" i="39"/>
  <c r="V33" i="39"/>
  <c r="U33" i="39"/>
  <c r="T33" i="39"/>
  <c r="R33" i="39"/>
  <c r="Q33" i="39"/>
  <c r="P33" i="39"/>
  <c r="O33" i="39"/>
  <c r="N33" i="39"/>
  <c r="M33" i="39"/>
  <c r="L33" i="39"/>
  <c r="K33" i="39"/>
  <c r="J33" i="39"/>
  <c r="I33" i="39"/>
  <c r="H33" i="39"/>
  <c r="G33" i="39"/>
  <c r="E33" i="39"/>
  <c r="AF21" i="39"/>
  <c r="AE21" i="39"/>
  <c r="AD21" i="39"/>
  <c r="AC21" i="39"/>
  <c r="Z21" i="39"/>
  <c r="Y21" i="39"/>
  <c r="X21" i="39"/>
  <c r="V21" i="39"/>
  <c r="K21" i="39"/>
  <c r="J21" i="39"/>
  <c r="I21" i="39"/>
  <c r="H21" i="39"/>
  <c r="R21" i="39"/>
  <c r="Q21" i="39"/>
  <c r="P21" i="39"/>
  <c r="O21" i="39"/>
  <c r="N21" i="39"/>
  <c r="AI129" i="38"/>
  <c r="AH129" i="38"/>
  <c r="AG129" i="38"/>
  <c r="AF129" i="38"/>
  <c r="AE129" i="38"/>
  <c r="AD129" i="38"/>
  <c r="AC129" i="38"/>
  <c r="AB129" i="38"/>
  <c r="AA129" i="38"/>
  <c r="Z129" i="38"/>
  <c r="Y129" i="38"/>
  <c r="X129" i="38"/>
  <c r="W129" i="38"/>
  <c r="V129" i="38"/>
  <c r="U129" i="38"/>
  <c r="T129" i="38"/>
  <c r="S129" i="38"/>
  <c r="R129" i="38"/>
  <c r="Q129" i="38"/>
  <c r="P129" i="38"/>
  <c r="O129" i="38"/>
  <c r="N129" i="38"/>
  <c r="M129" i="38"/>
  <c r="L129" i="38"/>
  <c r="K129" i="38"/>
  <c r="J129" i="38"/>
  <c r="I129" i="38"/>
  <c r="H129" i="38"/>
  <c r="G129" i="38"/>
  <c r="F129" i="38"/>
  <c r="E129" i="38"/>
  <c r="AI117" i="38"/>
  <c r="AH117" i="38"/>
  <c r="AG117" i="38"/>
  <c r="AF117" i="38"/>
  <c r="AE117" i="38"/>
  <c r="AD117" i="38"/>
  <c r="AC117" i="38"/>
  <c r="AB117" i="38"/>
  <c r="AA117" i="38"/>
  <c r="Z117" i="38"/>
  <c r="Y117" i="38"/>
  <c r="X117" i="38"/>
  <c r="W117" i="38"/>
  <c r="V117" i="38"/>
  <c r="U117" i="38"/>
  <c r="T117" i="38"/>
  <c r="S117" i="38"/>
  <c r="R117" i="38"/>
  <c r="Q117" i="38"/>
  <c r="P117" i="38"/>
  <c r="O117" i="38"/>
  <c r="N117" i="38"/>
  <c r="M117" i="38"/>
  <c r="L117" i="38"/>
  <c r="K117" i="38"/>
  <c r="J117" i="38"/>
  <c r="I117" i="38"/>
  <c r="H117" i="38"/>
  <c r="G117" i="38"/>
  <c r="F117" i="38"/>
  <c r="E117" i="38"/>
  <c r="AI105" i="38"/>
  <c r="AH105" i="38"/>
  <c r="AG105" i="38"/>
  <c r="AF105" i="38"/>
  <c r="AE105" i="38"/>
  <c r="AD105" i="38"/>
  <c r="AC105" i="38"/>
  <c r="AB105" i="38"/>
  <c r="AA105" i="38"/>
  <c r="Z105" i="38"/>
  <c r="Y105" i="38"/>
  <c r="X105" i="38"/>
  <c r="W105" i="38"/>
  <c r="V105" i="38"/>
  <c r="U105" i="38"/>
  <c r="T105" i="38"/>
  <c r="S105" i="38"/>
  <c r="R105" i="38"/>
  <c r="Q105" i="38"/>
  <c r="P105" i="38"/>
  <c r="O105" i="38"/>
  <c r="N105" i="38"/>
  <c r="M105" i="38"/>
  <c r="L105" i="38"/>
  <c r="K105" i="38"/>
  <c r="J105" i="38"/>
  <c r="I105" i="38"/>
  <c r="H105" i="38"/>
  <c r="G105" i="38"/>
  <c r="F105" i="38"/>
  <c r="E105" i="38"/>
  <c r="AI93" i="38"/>
  <c r="AH93" i="38"/>
  <c r="AG93" i="38"/>
  <c r="AF93" i="38"/>
  <c r="AE93" i="38"/>
  <c r="AD93" i="38"/>
  <c r="AC93" i="38"/>
  <c r="AB93" i="38"/>
  <c r="AA93" i="38"/>
  <c r="Z93" i="38"/>
  <c r="Y93" i="38"/>
  <c r="X93" i="38"/>
  <c r="W93" i="38"/>
  <c r="V93" i="38"/>
  <c r="U93" i="38"/>
  <c r="T93" i="38"/>
  <c r="S93" i="38"/>
  <c r="R93" i="38"/>
  <c r="Q93" i="38"/>
  <c r="P93" i="38"/>
  <c r="O93" i="38"/>
  <c r="N93" i="38"/>
  <c r="M93" i="38"/>
  <c r="L93" i="38"/>
  <c r="K93" i="38"/>
  <c r="J93" i="38"/>
  <c r="I93" i="38"/>
  <c r="H93" i="38"/>
  <c r="G93" i="38"/>
  <c r="F93" i="38"/>
  <c r="E93" i="38"/>
  <c r="AI81" i="38"/>
  <c r="AH81" i="38"/>
  <c r="AG81" i="38"/>
  <c r="AF81" i="38"/>
  <c r="AE81" i="38"/>
  <c r="AD81" i="38"/>
  <c r="AC81" i="38"/>
  <c r="AB81" i="38"/>
  <c r="AA81" i="38"/>
  <c r="Z81" i="38"/>
  <c r="Y81" i="38"/>
  <c r="X81" i="38"/>
  <c r="W81" i="38"/>
  <c r="V81" i="38"/>
  <c r="U81" i="38"/>
  <c r="T81" i="38"/>
  <c r="S81" i="38"/>
  <c r="R81" i="38"/>
  <c r="Q81" i="38"/>
  <c r="P81" i="38"/>
  <c r="O81" i="38"/>
  <c r="N81" i="38"/>
  <c r="M81" i="38"/>
  <c r="L81" i="38"/>
  <c r="K81" i="38"/>
  <c r="J81" i="38"/>
  <c r="I81" i="38"/>
  <c r="H81" i="38"/>
  <c r="G81" i="38"/>
  <c r="F81" i="38"/>
  <c r="E81" i="38"/>
  <c r="AI69" i="38"/>
  <c r="AH69" i="38"/>
  <c r="AG69" i="38"/>
  <c r="AF69" i="38"/>
  <c r="AE69" i="38"/>
  <c r="AD69" i="38"/>
  <c r="AC69" i="38"/>
  <c r="AB69" i="38"/>
  <c r="AA69" i="38"/>
  <c r="Z69" i="38"/>
  <c r="Y69" i="38"/>
  <c r="X69" i="38"/>
  <c r="W69" i="38"/>
  <c r="V69" i="38"/>
  <c r="U69" i="38"/>
  <c r="T69" i="38"/>
  <c r="S69" i="38"/>
  <c r="R69" i="38"/>
  <c r="Q69" i="38"/>
  <c r="P69" i="38"/>
  <c r="O69" i="38"/>
  <c r="N69" i="38"/>
  <c r="M69" i="38"/>
  <c r="L69" i="38"/>
  <c r="K69" i="38"/>
  <c r="J69" i="38"/>
  <c r="I69" i="38"/>
  <c r="H69" i="38"/>
  <c r="G69" i="38"/>
  <c r="F69" i="38"/>
  <c r="E69" i="38"/>
  <c r="AI57" i="38"/>
  <c r="AH57" i="38"/>
  <c r="AG57" i="38"/>
  <c r="AF57" i="38"/>
  <c r="AE57" i="38"/>
  <c r="AD57" i="38"/>
  <c r="AC57" i="38"/>
  <c r="AB57" i="38"/>
  <c r="AA57" i="38"/>
  <c r="Z57" i="38"/>
  <c r="Y57" i="38"/>
  <c r="X57" i="38"/>
  <c r="W57" i="38"/>
  <c r="V57" i="38"/>
  <c r="U57" i="38"/>
  <c r="T57" i="38"/>
  <c r="S57" i="38"/>
  <c r="R57" i="38"/>
  <c r="Q57" i="38"/>
  <c r="P57" i="38"/>
  <c r="O57" i="38"/>
  <c r="N57" i="38"/>
  <c r="M57" i="38"/>
  <c r="L57" i="38"/>
  <c r="K57" i="38"/>
  <c r="J57" i="38"/>
  <c r="I57" i="38"/>
  <c r="H57" i="38"/>
  <c r="G57" i="38"/>
  <c r="F57" i="38"/>
  <c r="E57" i="38"/>
  <c r="AI45" i="38"/>
  <c r="AH45" i="38"/>
  <c r="AG45" i="38"/>
  <c r="AF45" i="38"/>
  <c r="AE45" i="38"/>
  <c r="AD45" i="38"/>
  <c r="AC45" i="38"/>
  <c r="AB45" i="38"/>
  <c r="AA45" i="38"/>
  <c r="Z45" i="38"/>
  <c r="Y45" i="38"/>
  <c r="X45" i="38"/>
  <c r="W45" i="38"/>
  <c r="V45" i="38"/>
  <c r="U45" i="38"/>
  <c r="T45" i="38"/>
  <c r="S45" i="38"/>
  <c r="R45" i="38"/>
  <c r="Q45" i="38"/>
  <c r="P45" i="38"/>
  <c r="O45" i="38"/>
  <c r="N45" i="38"/>
  <c r="M45" i="38"/>
  <c r="L45" i="38"/>
  <c r="K45" i="38"/>
  <c r="J45" i="38"/>
  <c r="I45" i="38"/>
  <c r="H45" i="38"/>
  <c r="G45" i="38"/>
  <c r="F45" i="38"/>
  <c r="E45" i="38"/>
  <c r="AI33" i="38"/>
  <c r="AH33" i="38"/>
  <c r="AG33" i="38"/>
  <c r="AF33" i="38"/>
  <c r="AE33" i="38"/>
  <c r="AD33" i="38"/>
  <c r="AC33" i="38"/>
  <c r="AB33" i="38"/>
  <c r="AA33" i="38"/>
  <c r="Z33" i="38"/>
  <c r="Y33" i="38"/>
  <c r="X33" i="38"/>
  <c r="W33" i="38"/>
  <c r="V33" i="38"/>
  <c r="U33" i="38"/>
  <c r="T33" i="38"/>
  <c r="S33" i="38"/>
  <c r="R33" i="38"/>
  <c r="Q33" i="38"/>
  <c r="P33" i="38"/>
  <c r="O33" i="38"/>
  <c r="N33" i="38"/>
  <c r="M33" i="38"/>
  <c r="L33" i="38"/>
  <c r="K33" i="38"/>
  <c r="J33" i="38"/>
  <c r="I33" i="38"/>
  <c r="H33" i="38"/>
  <c r="G33" i="38"/>
  <c r="F33" i="38"/>
  <c r="E33" i="38"/>
  <c r="AG21" i="38"/>
  <c r="AF21" i="38"/>
  <c r="AB21" i="38"/>
  <c r="AA21" i="38"/>
  <c r="Z21" i="38"/>
  <c r="Y21" i="38"/>
  <c r="X21" i="38"/>
  <c r="W21" i="38"/>
  <c r="V21" i="38"/>
  <c r="U21" i="38"/>
  <c r="T21" i="38"/>
  <c r="S21" i="38"/>
  <c r="R21" i="38"/>
  <c r="Q21" i="38"/>
  <c r="P21" i="38"/>
  <c r="O21" i="38"/>
  <c r="N21" i="38"/>
  <c r="M21" i="38"/>
  <c r="L21" i="38"/>
  <c r="K21" i="38"/>
  <c r="J21" i="38"/>
  <c r="I21" i="38"/>
  <c r="H21" i="38"/>
  <c r="G21" i="38"/>
  <c r="F21" i="38"/>
  <c r="E21" i="38"/>
  <c r="AH21" i="38"/>
  <c r="AI21" i="38"/>
  <c r="AF129" i="37"/>
  <c r="AE129" i="37"/>
  <c r="AD129" i="37"/>
  <c r="AC129" i="37"/>
  <c r="AB129" i="37"/>
  <c r="AA129" i="37"/>
  <c r="Z129" i="37"/>
  <c r="Y129" i="37"/>
  <c r="X129" i="37"/>
  <c r="W129" i="37"/>
  <c r="V129" i="37"/>
  <c r="U129" i="37"/>
  <c r="T129" i="37"/>
  <c r="S129" i="37"/>
  <c r="R129" i="37"/>
  <c r="Q129" i="37"/>
  <c r="P129" i="37"/>
  <c r="O129" i="37"/>
  <c r="N129" i="37"/>
  <c r="M129" i="37"/>
  <c r="L129" i="37"/>
  <c r="J129" i="37"/>
  <c r="I129" i="37"/>
  <c r="H129" i="37"/>
  <c r="G129" i="37"/>
  <c r="F129" i="37"/>
  <c r="E129" i="37"/>
  <c r="AF117" i="37"/>
  <c r="AE117" i="37"/>
  <c r="AD117" i="37"/>
  <c r="AC117" i="37"/>
  <c r="AB117" i="37"/>
  <c r="AA117" i="37"/>
  <c r="Z117" i="37"/>
  <c r="Y117" i="37"/>
  <c r="X117" i="37"/>
  <c r="W117" i="37"/>
  <c r="V117" i="37"/>
  <c r="U117" i="37"/>
  <c r="T117" i="37"/>
  <c r="S117" i="37"/>
  <c r="R117" i="37"/>
  <c r="Q117" i="37"/>
  <c r="P117" i="37"/>
  <c r="O117" i="37"/>
  <c r="N117" i="37"/>
  <c r="M117" i="37"/>
  <c r="L117" i="37"/>
  <c r="K117" i="37"/>
  <c r="J117" i="37"/>
  <c r="I117" i="37"/>
  <c r="H117" i="37"/>
  <c r="G117" i="37"/>
  <c r="F117" i="37"/>
  <c r="E117" i="37"/>
  <c r="AF105" i="37"/>
  <c r="AE105" i="37"/>
  <c r="AD105" i="37"/>
  <c r="AC105" i="37"/>
  <c r="AB105" i="37"/>
  <c r="AA105" i="37"/>
  <c r="Z105" i="37"/>
  <c r="Y105" i="37"/>
  <c r="X105" i="37"/>
  <c r="W105" i="37"/>
  <c r="V105" i="37"/>
  <c r="U105" i="37"/>
  <c r="T105" i="37"/>
  <c r="S105" i="37"/>
  <c r="R105" i="37"/>
  <c r="Q105" i="37"/>
  <c r="P105" i="37"/>
  <c r="O105" i="37"/>
  <c r="N105" i="37"/>
  <c r="J105" i="37"/>
  <c r="I105" i="37"/>
  <c r="H105" i="37"/>
  <c r="G105" i="37"/>
  <c r="F105" i="37"/>
  <c r="E105" i="37"/>
  <c r="AF93" i="37"/>
  <c r="AE93" i="37"/>
  <c r="AD93" i="37"/>
  <c r="AC93" i="37"/>
  <c r="AB93" i="37"/>
  <c r="AA93" i="37"/>
  <c r="Z93" i="37"/>
  <c r="Y93" i="37"/>
  <c r="X93" i="37"/>
  <c r="W93" i="37"/>
  <c r="V93" i="37"/>
  <c r="U93" i="37"/>
  <c r="T93" i="37"/>
  <c r="S93" i="37"/>
  <c r="R93" i="37"/>
  <c r="Q93" i="37"/>
  <c r="P93" i="37"/>
  <c r="O93" i="37"/>
  <c r="N93" i="37"/>
  <c r="M93" i="37"/>
  <c r="L93" i="37"/>
  <c r="J93" i="37"/>
  <c r="I93" i="37"/>
  <c r="H93" i="37"/>
  <c r="G93" i="37"/>
  <c r="F93" i="37"/>
  <c r="E93" i="37"/>
  <c r="AF81" i="37"/>
  <c r="AE81" i="37"/>
  <c r="AD81" i="37"/>
  <c r="AC81" i="37"/>
  <c r="AB81" i="37"/>
  <c r="AA81" i="37"/>
  <c r="Z81" i="37"/>
  <c r="Y81" i="37"/>
  <c r="X81" i="37"/>
  <c r="W81" i="37"/>
  <c r="V81" i="37"/>
  <c r="U81" i="37"/>
  <c r="T81" i="37"/>
  <c r="S81" i="37"/>
  <c r="R81" i="37"/>
  <c r="Q81" i="37"/>
  <c r="P81" i="37"/>
  <c r="O81" i="37"/>
  <c r="N81" i="37"/>
  <c r="M81" i="37"/>
  <c r="L81" i="37"/>
  <c r="J81" i="37"/>
  <c r="I81" i="37"/>
  <c r="H81" i="37"/>
  <c r="G81" i="37"/>
  <c r="F81" i="37"/>
  <c r="E81" i="37"/>
  <c r="AF69" i="37"/>
  <c r="AE69" i="37"/>
  <c r="AD69" i="37"/>
  <c r="AC69" i="37"/>
  <c r="AB69" i="37"/>
  <c r="AA69" i="37"/>
  <c r="Z69" i="37"/>
  <c r="Y69" i="37"/>
  <c r="X69" i="37"/>
  <c r="W69" i="37"/>
  <c r="V69" i="37"/>
  <c r="U69" i="37"/>
  <c r="T69" i="37"/>
  <c r="S69" i="37"/>
  <c r="R69" i="37"/>
  <c r="Q69" i="37"/>
  <c r="P69" i="37"/>
  <c r="O69" i="37"/>
  <c r="N69" i="37"/>
  <c r="M69" i="37"/>
  <c r="L69" i="37"/>
  <c r="J69" i="37"/>
  <c r="I69" i="37"/>
  <c r="H69" i="37"/>
  <c r="G69" i="37"/>
  <c r="F69" i="37"/>
  <c r="E69" i="37"/>
  <c r="AF57" i="37"/>
  <c r="AE57" i="37"/>
  <c r="AD57" i="37"/>
  <c r="AC57" i="37"/>
  <c r="AB57" i="37"/>
  <c r="AA57" i="37"/>
  <c r="Z57" i="37"/>
  <c r="Y57" i="37"/>
  <c r="X57" i="37"/>
  <c r="W57" i="37"/>
  <c r="V57" i="37"/>
  <c r="U57" i="37"/>
  <c r="T57" i="37"/>
  <c r="S57" i="37"/>
  <c r="R57" i="37"/>
  <c r="Q57" i="37"/>
  <c r="P57" i="37"/>
  <c r="O57" i="37"/>
  <c r="N57" i="37"/>
  <c r="M57" i="37"/>
  <c r="L57" i="37"/>
  <c r="J57" i="37"/>
  <c r="I57" i="37"/>
  <c r="H57" i="37"/>
  <c r="G57" i="37"/>
  <c r="F57" i="37"/>
  <c r="E57" i="37"/>
  <c r="AF45" i="37"/>
  <c r="AE45" i="37"/>
  <c r="AD45" i="37"/>
  <c r="AC45" i="37"/>
  <c r="AB45" i="37"/>
  <c r="AA45" i="37"/>
  <c r="Z45" i="37"/>
  <c r="Y45" i="37"/>
  <c r="X45" i="37"/>
  <c r="W45" i="37"/>
  <c r="V45" i="37"/>
  <c r="U45" i="37"/>
  <c r="T45" i="37"/>
  <c r="S45" i="37"/>
  <c r="R45" i="37"/>
  <c r="Q45" i="37"/>
  <c r="P45" i="37"/>
  <c r="O45" i="37"/>
  <c r="N45" i="37"/>
  <c r="M45" i="37"/>
  <c r="L45" i="37"/>
  <c r="J45" i="37"/>
  <c r="I45" i="37"/>
  <c r="H45" i="37"/>
  <c r="G45" i="37"/>
  <c r="F45" i="37"/>
  <c r="E45" i="37"/>
  <c r="AF33" i="37"/>
  <c r="AE33" i="37"/>
  <c r="AD33" i="37"/>
  <c r="AC33" i="37"/>
  <c r="AB33" i="37"/>
  <c r="AA33" i="37"/>
  <c r="Z33" i="37"/>
  <c r="Y33" i="37"/>
  <c r="X33" i="37"/>
  <c r="W33" i="37"/>
  <c r="V33" i="37"/>
  <c r="U33" i="37"/>
  <c r="T33" i="37"/>
  <c r="S33" i="37"/>
  <c r="R33" i="37"/>
  <c r="Q33" i="37"/>
  <c r="P33" i="37"/>
  <c r="O33" i="37"/>
  <c r="N33" i="37"/>
  <c r="M33" i="37"/>
  <c r="L33" i="37"/>
  <c r="J33" i="37"/>
  <c r="I33" i="37"/>
  <c r="H33" i="37"/>
  <c r="G33" i="37"/>
  <c r="F33" i="37"/>
  <c r="E33" i="37"/>
  <c r="AB21" i="37"/>
  <c r="Y21" i="37"/>
  <c r="X21" i="37"/>
  <c r="W21" i="37"/>
  <c r="V21" i="37"/>
  <c r="U21" i="37"/>
  <c r="R21" i="37"/>
  <c r="Q21" i="37"/>
  <c r="P21" i="37"/>
  <c r="O21" i="37"/>
  <c r="N21" i="37"/>
  <c r="K21" i="37"/>
  <c r="J21" i="37"/>
  <c r="I21" i="37"/>
  <c r="H21" i="37"/>
  <c r="G21" i="37"/>
  <c r="E10" i="37"/>
  <c r="E22" i="37"/>
  <c r="P22" i="27"/>
  <c r="L2" i="36" l="1"/>
  <c r="L1" i="36"/>
  <c r="S130" i="37"/>
  <c r="S136" i="37" s="1"/>
  <c r="L130" i="37"/>
  <c r="L136" i="37" s="1"/>
  <c r="T130" i="37"/>
  <c r="T136" i="37" s="1"/>
  <c r="AA130" i="37"/>
  <c r="AA136" i="37" s="1"/>
  <c r="E130" i="37"/>
  <c r="E136" i="37" s="1"/>
  <c r="M130" i="37"/>
  <c r="M136" i="37" s="1"/>
  <c r="F130" i="37"/>
  <c r="F136" i="37" s="1"/>
  <c r="Z130" i="37"/>
  <c r="Z136" i="37" s="1"/>
  <c r="S130" i="41"/>
  <c r="S136" i="41" s="1"/>
  <c r="I130" i="39"/>
  <c r="I136" i="39" s="1"/>
  <c r="Y130" i="39"/>
  <c r="Y136" i="39" s="1"/>
  <c r="O130" i="43"/>
  <c r="U130" i="43"/>
  <c r="U136" i="43" s="1"/>
  <c r="AG130" i="43"/>
  <c r="AG136" i="43" s="1"/>
  <c r="AD130" i="43"/>
  <c r="AD136" i="43" s="1"/>
  <c r="L130" i="43"/>
  <c r="L136" i="43" s="1"/>
  <c r="X130" i="43"/>
  <c r="X136" i="43" s="1"/>
  <c r="K130" i="43"/>
  <c r="K136" i="43" s="1"/>
  <c r="S130" i="43"/>
  <c r="S136" i="43" s="1"/>
  <c r="W130" i="43"/>
  <c r="W136" i="43" s="1"/>
  <c r="AA130" i="43"/>
  <c r="AA136" i="43" s="1"/>
  <c r="AE130" i="43"/>
  <c r="AE136" i="43" s="1"/>
  <c r="AI130" i="43"/>
  <c r="AI136" i="43" s="1"/>
  <c r="I130" i="43"/>
  <c r="M130" i="43"/>
  <c r="Q130" i="43"/>
  <c r="AC130" i="43"/>
  <c r="AC136" i="43" s="1"/>
  <c r="V130" i="43"/>
  <c r="V136" i="43" s="1"/>
  <c r="G130" i="43"/>
  <c r="T130" i="43"/>
  <c r="T136" i="43" s="1"/>
  <c r="AF130" i="43"/>
  <c r="AF136" i="43" s="1"/>
  <c r="E130" i="43"/>
  <c r="J130" i="43"/>
  <c r="N130" i="43"/>
  <c r="R130" i="43"/>
  <c r="R136" i="43" s="1"/>
  <c r="AH130" i="43"/>
  <c r="AH136" i="43" s="1"/>
  <c r="Y130" i="43"/>
  <c r="Y136" i="43" s="1"/>
  <c r="F130" i="43"/>
  <c r="Z130" i="43"/>
  <c r="Z136" i="43" s="1"/>
  <c r="P130" i="43"/>
  <c r="AB130" i="43"/>
  <c r="AB136" i="43" s="1"/>
  <c r="K130" i="42"/>
  <c r="O130" i="42"/>
  <c r="S130" i="42"/>
  <c r="W130" i="42"/>
  <c r="AA130" i="42"/>
  <c r="AE130" i="42"/>
  <c r="J130" i="42"/>
  <c r="N130" i="42"/>
  <c r="V130" i="42"/>
  <c r="AD130" i="42"/>
  <c r="H130" i="42"/>
  <c r="L130" i="42"/>
  <c r="P130" i="42"/>
  <c r="T130" i="42"/>
  <c r="X130" i="42"/>
  <c r="AB130" i="42"/>
  <c r="AF130" i="42"/>
  <c r="R130" i="42"/>
  <c r="Z130" i="42"/>
  <c r="I130" i="42"/>
  <c r="M130" i="42"/>
  <c r="Q130" i="42"/>
  <c r="U130" i="42"/>
  <c r="Y130" i="42"/>
  <c r="AC130" i="42"/>
  <c r="F130" i="41"/>
  <c r="F136" i="41" s="1"/>
  <c r="AH130" i="41"/>
  <c r="T130" i="41"/>
  <c r="T136" i="41" s="1"/>
  <c r="AF130" i="41"/>
  <c r="AE130" i="41"/>
  <c r="AE136" i="41" s="1"/>
  <c r="M130" i="41"/>
  <c r="M136" i="41" s="1"/>
  <c r="AG130" i="41"/>
  <c r="R130" i="41"/>
  <c r="R136" i="41" s="1"/>
  <c r="Z130" i="41"/>
  <c r="Z136" i="41" s="1"/>
  <c r="L130" i="41"/>
  <c r="L136" i="41" s="1"/>
  <c r="X130" i="41"/>
  <c r="X136" i="41" s="1"/>
  <c r="K130" i="41"/>
  <c r="K136" i="41" s="1"/>
  <c r="E130" i="41"/>
  <c r="E136" i="41" s="1"/>
  <c r="Q130" i="41"/>
  <c r="Q136" i="41" s="1"/>
  <c r="W130" i="41"/>
  <c r="W136" i="41" s="1"/>
  <c r="AA130" i="41"/>
  <c r="AA136" i="41" s="1"/>
  <c r="H130" i="40"/>
  <c r="H136" i="40" s="1"/>
  <c r="P130" i="40"/>
  <c r="P136" i="40" s="1"/>
  <c r="X130" i="40"/>
  <c r="X136" i="40" s="1"/>
  <c r="Y130" i="40"/>
  <c r="Y136" i="40" s="1"/>
  <c r="AC130" i="40"/>
  <c r="AC136" i="40" s="1"/>
  <c r="L130" i="40"/>
  <c r="L136" i="40" s="1"/>
  <c r="T130" i="40"/>
  <c r="T136" i="40" s="1"/>
  <c r="AB130" i="40"/>
  <c r="AB136" i="40" s="1"/>
  <c r="I130" i="40"/>
  <c r="I136" i="40" s="1"/>
  <c r="M130" i="40"/>
  <c r="M136" i="40" s="1"/>
  <c r="Q130" i="40"/>
  <c r="Q136" i="40" s="1"/>
  <c r="U130" i="40"/>
  <c r="U136" i="40" s="1"/>
  <c r="F130" i="40"/>
  <c r="F136" i="40" s="1"/>
  <c r="J130" i="40"/>
  <c r="J136" i="40" s="1"/>
  <c r="N130" i="40"/>
  <c r="N136" i="40" s="1"/>
  <c r="R130" i="40"/>
  <c r="R136" i="40" s="1"/>
  <c r="V130" i="40"/>
  <c r="V136" i="40" s="1"/>
  <c r="Z130" i="40"/>
  <c r="Z136" i="40" s="1"/>
  <c r="AD130" i="40"/>
  <c r="AD136" i="40" s="1"/>
  <c r="K130" i="40"/>
  <c r="K136" i="40" s="1"/>
  <c r="O130" i="40"/>
  <c r="O136" i="40" s="1"/>
  <c r="S130" i="40"/>
  <c r="S136" i="40" s="1"/>
  <c r="W130" i="40"/>
  <c r="W136" i="40" s="1"/>
  <c r="AA130" i="40"/>
  <c r="AA136" i="40" s="1"/>
  <c r="AI130" i="40"/>
  <c r="AI136" i="40" s="1"/>
  <c r="J130" i="39"/>
  <c r="J136" i="39" s="1"/>
  <c r="N130" i="39"/>
  <c r="N136" i="39" s="1"/>
  <c r="Z130" i="39"/>
  <c r="Z136" i="39" s="1"/>
  <c r="AC130" i="39"/>
  <c r="AC136" i="39" s="1"/>
  <c r="O130" i="39"/>
  <c r="O136" i="39" s="1"/>
  <c r="AD130" i="39"/>
  <c r="AD136" i="39" s="1"/>
  <c r="H130" i="39"/>
  <c r="H136" i="39" s="1"/>
  <c r="P130" i="39"/>
  <c r="P136" i="39" s="1"/>
  <c r="X130" i="39"/>
  <c r="X136" i="39" s="1"/>
  <c r="R130" i="39"/>
  <c r="R136" i="39" s="1"/>
  <c r="V130" i="39"/>
  <c r="V136" i="39" s="1"/>
  <c r="K130" i="39"/>
  <c r="K136" i="39" s="1"/>
  <c r="G130" i="38"/>
  <c r="G136" i="38" s="1"/>
  <c r="K130" i="38"/>
  <c r="K136" i="38" s="1"/>
  <c r="O130" i="38"/>
  <c r="O136" i="38" s="1"/>
  <c r="S130" i="38"/>
  <c r="S136" i="38" s="1"/>
  <c r="W130" i="38"/>
  <c r="W136" i="38" s="1"/>
  <c r="AA130" i="38"/>
  <c r="AA136" i="38" s="1"/>
  <c r="F130" i="38"/>
  <c r="F136" i="38" s="1"/>
  <c r="J130" i="38"/>
  <c r="J136" i="38" s="1"/>
  <c r="N130" i="38"/>
  <c r="N136" i="38" s="1"/>
  <c r="R130" i="38"/>
  <c r="R136" i="38" s="1"/>
  <c r="V130" i="38"/>
  <c r="V136" i="38" s="1"/>
  <c r="Z130" i="38"/>
  <c r="Z136" i="38" s="1"/>
  <c r="AH130" i="38"/>
  <c r="AH136" i="38" s="1"/>
  <c r="H130" i="38"/>
  <c r="H136" i="38" s="1"/>
  <c r="L130" i="38"/>
  <c r="L136" i="38" s="1"/>
  <c r="P130" i="38"/>
  <c r="P136" i="38" s="1"/>
  <c r="T130" i="38"/>
  <c r="T136" i="38" s="1"/>
  <c r="X130" i="38"/>
  <c r="X136" i="38" s="1"/>
  <c r="AB130" i="38"/>
  <c r="AB136" i="38" s="1"/>
  <c r="AF130" i="38"/>
  <c r="AF136" i="38" s="1"/>
  <c r="E130" i="38"/>
  <c r="E136" i="38" s="1"/>
  <c r="I130" i="38"/>
  <c r="I136" i="38" s="1"/>
  <c r="M130" i="38"/>
  <c r="M136" i="38" s="1"/>
  <c r="Q130" i="38"/>
  <c r="Q136" i="38" s="1"/>
  <c r="U130" i="38"/>
  <c r="U136" i="38" s="1"/>
  <c r="Y130" i="38"/>
  <c r="Y136" i="38" s="1"/>
  <c r="AG130" i="38"/>
  <c r="AG136" i="38" s="1"/>
  <c r="G130" i="37"/>
  <c r="G136" i="37" s="1"/>
  <c r="O130" i="37"/>
  <c r="O136" i="37" s="1"/>
  <c r="W130" i="37"/>
  <c r="W136" i="37" s="1"/>
  <c r="H130" i="37"/>
  <c r="H136" i="37" s="1"/>
  <c r="P130" i="37"/>
  <c r="P136" i="37" s="1"/>
  <c r="X130" i="37"/>
  <c r="X136" i="37" s="1"/>
  <c r="AB130" i="37"/>
  <c r="AB136" i="37" s="1"/>
  <c r="I130" i="37"/>
  <c r="I136" i="37" s="1"/>
  <c r="Q130" i="37"/>
  <c r="Q136" i="37" s="1"/>
  <c r="U130" i="37"/>
  <c r="U136" i="37" s="1"/>
  <c r="Y130" i="37"/>
  <c r="Y136" i="37" s="1"/>
  <c r="K130" i="37"/>
  <c r="K136" i="37" s="1"/>
  <c r="J130" i="37"/>
  <c r="J136" i="37" s="1"/>
  <c r="N130" i="37"/>
  <c r="N136" i="37" s="1"/>
  <c r="R130" i="37"/>
  <c r="R136" i="37" s="1"/>
  <c r="V130" i="37"/>
  <c r="V136" i="37" s="1"/>
  <c r="H130" i="43"/>
  <c r="G130" i="40"/>
  <c r="G136" i="40" s="1"/>
  <c r="S130" i="27"/>
  <c r="S136" i="27" s="1"/>
  <c r="AI130" i="38"/>
  <c r="AI136" i="38" s="1"/>
  <c r="Z130" i="27"/>
  <c r="Z136" i="27" s="1"/>
  <c r="O42" i="9" l="1"/>
  <c r="L42" i="9"/>
  <c r="I42" i="9"/>
  <c r="F42" i="9"/>
  <c r="C42" i="9"/>
  <c r="R42" i="9"/>
  <c r="AD42" i="9"/>
  <c r="AA42" i="9"/>
  <c r="X42" i="9"/>
  <c r="U42" i="9"/>
  <c r="C27" i="9"/>
  <c r="M23" i="9" l="1"/>
  <c r="M22" i="9"/>
  <c r="M21" i="9"/>
  <c r="M20" i="9"/>
  <c r="M19" i="9"/>
  <c r="M17" i="9"/>
  <c r="M18" i="9"/>
  <c r="M15" i="9"/>
  <c r="M14" i="9"/>
  <c r="M24" i="9" l="1"/>
  <c r="O24" i="9" s="1"/>
  <c r="AP136" i="48"/>
  <c r="AR136" i="48"/>
  <c r="AJ135" i="48"/>
  <c r="AJ134" i="48"/>
  <c r="AJ133" i="48"/>
  <c r="AR132" i="48"/>
  <c r="AF132" i="48"/>
  <c r="AE132" i="48"/>
  <c r="AD132" i="48"/>
  <c r="AC132" i="48"/>
  <c r="AB132" i="48"/>
  <c r="AJ131" i="48"/>
  <c r="AI129" i="48"/>
  <c r="AH129" i="48"/>
  <c r="AG129" i="48"/>
  <c r="AF129" i="48"/>
  <c r="AE129" i="48"/>
  <c r="AD129" i="48"/>
  <c r="AC129" i="48"/>
  <c r="AB129" i="48"/>
  <c r="AA129" i="48"/>
  <c r="Z129" i="48"/>
  <c r="Y129" i="48"/>
  <c r="X129" i="48"/>
  <c r="W129" i="48"/>
  <c r="V129" i="48"/>
  <c r="U129" i="48"/>
  <c r="T129" i="48"/>
  <c r="S129" i="48"/>
  <c r="R129" i="48"/>
  <c r="Q129" i="48"/>
  <c r="P129" i="48"/>
  <c r="O129" i="48"/>
  <c r="N129" i="48"/>
  <c r="M129" i="48"/>
  <c r="L129" i="48"/>
  <c r="K129" i="48"/>
  <c r="J129" i="48"/>
  <c r="I129" i="48"/>
  <c r="H129" i="48"/>
  <c r="G129" i="48"/>
  <c r="F129" i="48"/>
  <c r="E129" i="48"/>
  <c r="AJ128" i="48"/>
  <c r="AJ127" i="48"/>
  <c r="AJ126" i="48"/>
  <c r="AJ125" i="48"/>
  <c r="AJ124" i="48"/>
  <c r="AJ123" i="48"/>
  <c r="AJ122" i="48"/>
  <c r="AJ121" i="48"/>
  <c r="AJ120" i="48"/>
  <c r="AJ119" i="48"/>
  <c r="P118" i="48"/>
  <c r="E118" i="48"/>
  <c r="B129" i="48" s="1"/>
  <c r="AI117" i="48"/>
  <c r="AH117" i="48"/>
  <c r="AG117" i="48"/>
  <c r="AF117" i="48"/>
  <c r="AE117" i="48"/>
  <c r="AD117" i="48"/>
  <c r="AC117" i="48"/>
  <c r="AB117" i="48"/>
  <c r="AA117" i="48"/>
  <c r="Z117" i="48"/>
  <c r="Y117" i="48"/>
  <c r="X117" i="48"/>
  <c r="W117" i="48"/>
  <c r="V117" i="48"/>
  <c r="U117" i="48"/>
  <c r="T117" i="48"/>
  <c r="S117" i="48"/>
  <c r="R117" i="48"/>
  <c r="Q117" i="48"/>
  <c r="P117" i="48"/>
  <c r="O117" i="48"/>
  <c r="N117" i="48"/>
  <c r="M117" i="48"/>
  <c r="L117" i="48"/>
  <c r="K117" i="48"/>
  <c r="J117" i="48"/>
  <c r="I117" i="48"/>
  <c r="H117" i="48"/>
  <c r="G117" i="48"/>
  <c r="F117" i="48"/>
  <c r="E117" i="48"/>
  <c r="AJ116" i="48"/>
  <c r="AJ115" i="48"/>
  <c r="AJ114" i="48"/>
  <c r="AJ113" i="48"/>
  <c r="AJ112" i="48"/>
  <c r="AJ111" i="48"/>
  <c r="AJ110" i="48"/>
  <c r="AJ109" i="48"/>
  <c r="AJ108" i="48"/>
  <c r="AJ107" i="48"/>
  <c r="P106" i="48"/>
  <c r="E106" i="48"/>
  <c r="B117" i="48" s="1"/>
  <c r="AI105" i="48"/>
  <c r="AH105" i="48"/>
  <c r="AG105" i="48"/>
  <c r="AF105" i="48"/>
  <c r="AE105" i="48"/>
  <c r="AD105" i="48"/>
  <c r="AC105" i="48"/>
  <c r="AB105" i="48"/>
  <c r="AA105" i="48"/>
  <c r="Z105" i="48"/>
  <c r="Y105" i="48"/>
  <c r="X105" i="48"/>
  <c r="W105" i="48"/>
  <c r="V105" i="48"/>
  <c r="U105" i="48"/>
  <c r="T105" i="48"/>
  <c r="S105" i="48"/>
  <c r="R105" i="48"/>
  <c r="Q105" i="48"/>
  <c r="P105" i="48"/>
  <c r="O105" i="48"/>
  <c r="N105" i="48"/>
  <c r="M105" i="48"/>
  <c r="L105" i="48"/>
  <c r="K105" i="48"/>
  <c r="J105" i="48"/>
  <c r="I105" i="48"/>
  <c r="H105" i="48"/>
  <c r="G105" i="48"/>
  <c r="F105" i="48"/>
  <c r="E105" i="48"/>
  <c r="AJ104" i="48"/>
  <c r="AJ103" i="48"/>
  <c r="AJ102" i="48"/>
  <c r="AJ101" i="48"/>
  <c r="AJ100" i="48"/>
  <c r="AJ99" i="48"/>
  <c r="AJ98" i="48"/>
  <c r="AJ97" i="48"/>
  <c r="AJ96" i="48"/>
  <c r="AJ95" i="48"/>
  <c r="P94" i="48"/>
  <c r="E94" i="48"/>
  <c r="B105" i="48" s="1"/>
  <c r="AI93" i="48"/>
  <c r="AH93" i="48"/>
  <c r="AG93" i="48"/>
  <c r="AF93" i="48"/>
  <c r="AE93" i="48"/>
  <c r="AD93" i="48"/>
  <c r="AC93" i="48"/>
  <c r="AB93" i="48"/>
  <c r="AA93" i="48"/>
  <c r="Z93" i="48"/>
  <c r="Y93" i="48"/>
  <c r="X93" i="48"/>
  <c r="W93" i="48"/>
  <c r="V93" i="48"/>
  <c r="U93" i="48"/>
  <c r="T93" i="48"/>
  <c r="S93" i="48"/>
  <c r="R93" i="48"/>
  <c r="Q93" i="48"/>
  <c r="P93" i="48"/>
  <c r="O93" i="48"/>
  <c r="N93" i="48"/>
  <c r="M93" i="48"/>
  <c r="L93" i="48"/>
  <c r="K93" i="48"/>
  <c r="J93" i="48"/>
  <c r="I93" i="48"/>
  <c r="H93" i="48"/>
  <c r="G93" i="48"/>
  <c r="F93" i="48"/>
  <c r="E93" i="48"/>
  <c r="AJ92" i="48"/>
  <c r="AJ91" i="48"/>
  <c r="AJ90" i="48"/>
  <c r="AJ89" i="48"/>
  <c r="AJ88" i="48"/>
  <c r="AJ87" i="48"/>
  <c r="AJ86" i="48"/>
  <c r="AJ85" i="48"/>
  <c r="AJ84" i="48"/>
  <c r="AJ83" i="48"/>
  <c r="P82" i="48"/>
  <c r="E82" i="48"/>
  <c r="B93" i="48" s="1"/>
  <c r="AI81" i="48"/>
  <c r="AH81" i="48"/>
  <c r="AG81" i="48"/>
  <c r="AF81" i="48"/>
  <c r="AE81" i="48"/>
  <c r="AD81" i="48"/>
  <c r="AC81" i="48"/>
  <c r="AB81" i="48"/>
  <c r="AA81" i="48"/>
  <c r="Z81" i="48"/>
  <c r="Y81" i="48"/>
  <c r="X81" i="48"/>
  <c r="W81" i="48"/>
  <c r="V81" i="48"/>
  <c r="U81" i="48"/>
  <c r="T81" i="48"/>
  <c r="S81" i="48"/>
  <c r="R81" i="48"/>
  <c r="Q81" i="48"/>
  <c r="P81" i="48"/>
  <c r="O81" i="48"/>
  <c r="N81" i="48"/>
  <c r="M81" i="48"/>
  <c r="L81" i="48"/>
  <c r="K81" i="48"/>
  <c r="J81" i="48"/>
  <c r="I81" i="48"/>
  <c r="H81" i="48"/>
  <c r="G81" i="48"/>
  <c r="F81" i="48"/>
  <c r="E81" i="48"/>
  <c r="AJ80" i="48"/>
  <c r="AJ79" i="48"/>
  <c r="AJ78" i="48"/>
  <c r="AJ77" i="48"/>
  <c r="AJ76" i="48"/>
  <c r="AJ75" i="48"/>
  <c r="AJ74" i="48"/>
  <c r="AJ73" i="48"/>
  <c r="AJ72" i="48"/>
  <c r="AJ71" i="48"/>
  <c r="P70" i="48"/>
  <c r="E70" i="48"/>
  <c r="B81" i="48" s="1"/>
  <c r="AI69" i="48"/>
  <c r="AH69" i="48"/>
  <c r="AG69" i="48"/>
  <c r="AF69" i="48"/>
  <c r="AE69" i="48"/>
  <c r="AD69" i="48"/>
  <c r="AC69" i="48"/>
  <c r="AB69" i="48"/>
  <c r="AA69" i="48"/>
  <c r="Z69" i="48"/>
  <c r="Y69" i="48"/>
  <c r="X69" i="48"/>
  <c r="W69" i="48"/>
  <c r="V69" i="48"/>
  <c r="U69" i="48"/>
  <c r="T69" i="48"/>
  <c r="S69" i="48"/>
  <c r="R69" i="48"/>
  <c r="Q69" i="48"/>
  <c r="P69" i="48"/>
  <c r="O69" i="48"/>
  <c r="N69" i="48"/>
  <c r="M69" i="48"/>
  <c r="L69" i="48"/>
  <c r="K69" i="48"/>
  <c r="J69" i="48"/>
  <c r="I69" i="48"/>
  <c r="H69" i="48"/>
  <c r="G69" i="48"/>
  <c r="F69" i="48"/>
  <c r="E69" i="48"/>
  <c r="AJ68" i="48"/>
  <c r="AJ67" i="48"/>
  <c r="AJ66" i="48"/>
  <c r="AJ65" i="48"/>
  <c r="AJ64" i="48"/>
  <c r="AJ63" i="48"/>
  <c r="AJ62" i="48"/>
  <c r="AJ61" i="48"/>
  <c r="AJ60" i="48"/>
  <c r="AJ59" i="48"/>
  <c r="P58" i="48"/>
  <c r="E58" i="48"/>
  <c r="B69" i="48" s="1"/>
  <c r="AI57" i="48"/>
  <c r="AH57" i="48"/>
  <c r="AG57" i="48"/>
  <c r="AF57" i="48"/>
  <c r="AE57" i="48"/>
  <c r="AD57" i="48"/>
  <c r="AC57" i="48"/>
  <c r="AB57" i="48"/>
  <c r="AA57" i="48"/>
  <c r="Z57" i="48"/>
  <c r="Y57" i="48"/>
  <c r="X57" i="48"/>
  <c r="W57" i="48"/>
  <c r="V57" i="48"/>
  <c r="U57" i="48"/>
  <c r="T57" i="48"/>
  <c r="S57" i="48"/>
  <c r="R57" i="48"/>
  <c r="Q57" i="48"/>
  <c r="P57" i="48"/>
  <c r="O57" i="48"/>
  <c r="N57" i="48"/>
  <c r="M57" i="48"/>
  <c r="L57" i="48"/>
  <c r="K57" i="48"/>
  <c r="J57" i="48"/>
  <c r="I57" i="48"/>
  <c r="H57" i="48"/>
  <c r="G57" i="48"/>
  <c r="F57" i="48"/>
  <c r="E57" i="48"/>
  <c r="AJ56" i="48"/>
  <c r="AJ55" i="48"/>
  <c r="AJ54" i="48"/>
  <c r="AJ53" i="48"/>
  <c r="AJ52" i="48"/>
  <c r="AJ51" i="48"/>
  <c r="AJ50" i="48"/>
  <c r="AJ49" i="48"/>
  <c r="AJ48" i="48"/>
  <c r="AJ47" i="48"/>
  <c r="P46" i="48"/>
  <c r="E46" i="48"/>
  <c r="B57" i="48" s="1"/>
  <c r="AI45" i="48"/>
  <c r="AH45" i="48"/>
  <c r="AG45" i="48"/>
  <c r="AF45" i="48"/>
  <c r="AE45" i="48"/>
  <c r="AD45" i="48"/>
  <c r="AC45" i="48"/>
  <c r="AB45" i="48"/>
  <c r="AA45" i="48"/>
  <c r="Z45" i="48"/>
  <c r="Y45" i="48"/>
  <c r="X45" i="48"/>
  <c r="W45" i="48"/>
  <c r="V45" i="48"/>
  <c r="U45" i="48"/>
  <c r="T45" i="48"/>
  <c r="S45" i="48"/>
  <c r="R45" i="48"/>
  <c r="Q45" i="48"/>
  <c r="P45" i="48"/>
  <c r="O45" i="48"/>
  <c r="N45" i="48"/>
  <c r="M45" i="48"/>
  <c r="L45" i="48"/>
  <c r="K45" i="48"/>
  <c r="J45" i="48"/>
  <c r="I45" i="48"/>
  <c r="H45" i="48"/>
  <c r="G45" i="48"/>
  <c r="F45" i="48"/>
  <c r="E45" i="48"/>
  <c r="AJ44" i="48"/>
  <c r="AJ43" i="48"/>
  <c r="AJ42" i="48"/>
  <c r="AJ41" i="48"/>
  <c r="AJ40" i="48"/>
  <c r="AJ39" i="48"/>
  <c r="AJ38" i="48"/>
  <c r="AJ37" i="48"/>
  <c r="AJ36" i="48"/>
  <c r="AJ35" i="48"/>
  <c r="P34" i="48"/>
  <c r="E34" i="48"/>
  <c r="B45" i="48" s="1"/>
  <c r="AI33" i="48"/>
  <c r="AH33" i="48"/>
  <c r="AG33" i="48"/>
  <c r="AF33" i="48"/>
  <c r="AE33" i="48"/>
  <c r="AD33" i="48"/>
  <c r="AC33" i="48"/>
  <c r="AB33" i="48"/>
  <c r="AA33" i="48"/>
  <c r="Z33" i="48"/>
  <c r="Y33" i="48"/>
  <c r="X33" i="48"/>
  <c r="W33" i="48"/>
  <c r="V33" i="48"/>
  <c r="U33" i="48"/>
  <c r="T33" i="48"/>
  <c r="S33" i="48"/>
  <c r="R33" i="48"/>
  <c r="Q33" i="48"/>
  <c r="P33" i="48"/>
  <c r="O33" i="48"/>
  <c r="N33" i="48"/>
  <c r="M33" i="48"/>
  <c r="L33" i="48"/>
  <c r="K33" i="48"/>
  <c r="J33" i="48"/>
  <c r="I33" i="48"/>
  <c r="H33" i="48"/>
  <c r="G33" i="48"/>
  <c r="F33" i="48"/>
  <c r="E33" i="48"/>
  <c r="AJ32" i="48"/>
  <c r="AJ31" i="48"/>
  <c r="AJ30" i="48"/>
  <c r="AJ29" i="48"/>
  <c r="AJ28" i="48"/>
  <c r="AJ27" i="48"/>
  <c r="AJ26" i="48"/>
  <c r="AJ25" i="48"/>
  <c r="AJ24" i="48"/>
  <c r="AJ23" i="48"/>
  <c r="P22" i="48"/>
  <c r="E22" i="48"/>
  <c r="B33" i="48" s="1"/>
  <c r="AI21" i="48"/>
  <c r="AH21" i="48"/>
  <c r="AG21" i="48"/>
  <c r="AF21" i="48"/>
  <c r="AE21" i="48"/>
  <c r="AD21" i="48"/>
  <c r="AC21" i="48"/>
  <c r="AB21" i="48"/>
  <c r="AA21" i="48"/>
  <c r="Z21" i="48"/>
  <c r="Y21" i="48"/>
  <c r="X21" i="48"/>
  <c r="W21" i="48"/>
  <c r="V21" i="48"/>
  <c r="U21" i="48"/>
  <c r="T21" i="48"/>
  <c r="S21" i="48"/>
  <c r="R21" i="48"/>
  <c r="Q21" i="48"/>
  <c r="P21" i="48"/>
  <c r="O21" i="48"/>
  <c r="N21" i="48"/>
  <c r="M21" i="48"/>
  <c r="L21" i="48"/>
  <c r="K21" i="48"/>
  <c r="J21" i="48"/>
  <c r="I21" i="48"/>
  <c r="H21" i="48"/>
  <c r="G21" i="48"/>
  <c r="F21" i="48"/>
  <c r="E21" i="48"/>
  <c r="AJ20" i="48"/>
  <c r="AJ19" i="48"/>
  <c r="AJ18" i="48"/>
  <c r="AJ17" i="48"/>
  <c r="AJ16" i="48"/>
  <c r="AJ15" i="48"/>
  <c r="AJ14" i="48"/>
  <c r="AJ13" i="48"/>
  <c r="AJ12" i="48"/>
  <c r="AJ11" i="48"/>
  <c r="P10" i="48"/>
  <c r="E10" i="48"/>
  <c r="B21" i="48" s="1"/>
  <c r="P6" i="48"/>
  <c r="C5" i="48"/>
  <c r="L4" i="48"/>
  <c r="L3" i="48"/>
  <c r="C3" i="48"/>
  <c r="P106" i="47"/>
  <c r="P106" i="46"/>
  <c r="P106" i="45"/>
  <c r="P106" i="44"/>
  <c r="P106" i="43"/>
  <c r="P106" i="42"/>
  <c r="P106" i="41"/>
  <c r="P106" i="40"/>
  <c r="AJ129" i="48" l="1"/>
  <c r="AJ81" i="48"/>
  <c r="AJ132" i="48"/>
  <c r="AJ117" i="48"/>
  <c r="AJ105" i="48"/>
  <c r="AJ93" i="48"/>
  <c r="K130" i="48"/>
  <c r="K136" i="48" s="1"/>
  <c r="W130" i="48"/>
  <c r="W136" i="48" s="1"/>
  <c r="AE130" i="48"/>
  <c r="AE136" i="48" s="1"/>
  <c r="S130" i="48"/>
  <c r="S136" i="48" s="1"/>
  <c r="AA130" i="48"/>
  <c r="AA136" i="48" s="1"/>
  <c r="AI130" i="48"/>
  <c r="AI136" i="48" s="1"/>
  <c r="AJ69" i="48"/>
  <c r="AJ57" i="48"/>
  <c r="L130" i="48"/>
  <c r="L136" i="48" s="1"/>
  <c r="T130" i="48"/>
  <c r="T136" i="48" s="1"/>
  <c r="X130" i="48"/>
  <c r="X136" i="48" s="1"/>
  <c r="AB130" i="48"/>
  <c r="AB136" i="48" s="1"/>
  <c r="AF130" i="48"/>
  <c r="AF136" i="48" s="1"/>
  <c r="E130" i="48"/>
  <c r="E136" i="48" s="1"/>
  <c r="M130" i="48"/>
  <c r="M136" i="48" s="1"/>
  <c r="Y130" i="48"/>
  <c r="Y136" i="48" s="1"/>
  <c r="AC130" i="48"/>
  <c r="AC136" i="48" s="1"/>
  <c r="AG130" i="48"/>
  <c r="AG136" i="48" s="1"/>
  <c r="F130" i="48"/>
  <c r="F136" i="48" s="1"/>
  <c r="J130" i="48"/>
  <c r="J136" i="48" s="1"/>
  <c r="Z130" i="48"/>
  <c r="Z136" i="48" s="1"/>
  <c r="AD130" i="48"/>
  <c r="AD136" i="48" s="1"/>
  <c r="AH130" i="48"/>
  <c r="AH136" i="48" s="1"/>
  <c r="R130" i="48"/>
  <c r="R136" i="48" s="1"/>
  <c r="Q130" i="48"/>
  <c r="Q136" i="48" s="1"/>
  <c r="AJ45" i="48"/>
  <c r="P130" i="48"/>
  <c r="P136" i="48" s="1"/>
  <c r="O130" i="48"/>
  <c r="O136" i="48" s="1"/>
  <c r="AJ33" i="48"/>
  <c r="I130" i="48"/>
  <c r="I136" i="48" s="1"/>
  <c r="H130" i="48"/>
  <c r="H136" i="48" s="1"/>
  <c r="G130" i="48"/>
  <c r="G136" i="48" s="1"/>
  <c r="AJ21" i="48"/>
  <c r="V130" i="48"/>
  <c r="V136" i="48" s="1"/>
  <c r="U130" i="48"/>
  <c r="U136" i="48" s="1"/>
  <c r="N130" i="48"/>
  <c r="N136" i="48" s="1"/>
  <c r="P106" i="39"/>
  <c r="P106" i="38"/>
  <c r="P24" i="9" l="1"/>
  <c r="AJ130" i="48"/>
  <c r="AJ136" i="48"/>
  <c r="P106" i="37"/>
  <c r="P106" i="27"/>
  <c r="AJ128" i="42" l="1"/>
  <c r="AJ127" i="42"/>
  <c r="AJ126" i="42"/>
  <c r="AJ125" i="42"/>
  <c r="AJ124" i="42"/>
  <c r="AJ123" i="42"/>
  <c r="AJ122" i="42"/>
  <c r="AJ121" i="42"/>
  <c r="AJ120" i="42"/>
  <c r="AJ119" i="42"/>
  <c r="P118" i="42"/>
  <c r="E118" i="42"/>
  <c r="B129" i="42" s="1"/>
  <c r="AJ116" i="42"/>
  <c r="AJ115" i="42"/>
  <c r="AJ114" i="42"/>
  <c r="AJ113" i="42"/>
  <c r="AJ112" i="42"/>
  <c r="AJ111" i="42"/>
  <c r="AJ110" i="42"/>
  <c r="AJ109" i="42"/>
  <c r="AJ108" i="42"/>
  <c r="AJ107" i="42"/>
  <c r="E106" i="42"/>
  <c r="B117" i="42" s="1"/>
  <c r="AJ104" i="42"/>
  <c r="AJ103" i="42"/>
  <c r="AJ102" i="42"/>
  <c r="AJ101" i="42"/>
  <c r="AJ100" i="42"/>
  <c r="AJ99" i="42"/>
  <c r="AJ98" i="42"/>
  <c r="AJ97" i="42"/>
  <c r="AJ96" i="42"/>
  <c r="AJ95" i="42"/>
  <c r="P94" i="42"/>
  <c r="E94" i="42"/>
  <c r="B105" i="42" s="1"/>
  <c r="AJ92" i="42"/>
  <c r="AJ91" i="42"/>
  <c r="AJ90" i="42"/>
  <c r="AJ89" i="42"/>
  <c r="AJ88" i="42"/>
  <c r="AJ87" i="42"/>
  <c r="AJ86" i="42"/>
  <c r="AJ85" i="42"/>
  <c r="AJ84" i="42"/>
  <c r="AJ83" i="42"/>
  <c r="P82" i="42"/>
  <c r="E82" i="42"/>
  <c r="B93" i="42" s="1"/>
  <c r="AJ80" i="42"/>
  <c r="AJ79" i="42"/>
  <c r="AJ78" i="42"/>
  <c r="AJ77" i="42"/>
  <c r="AJ76" i="42"/>
  <c r="AJ75" i="42"/>
  <c r="AJ74" i="42"/>
  <c r="AJ73" i="42"/>
  <c r="AJ72" i="42"/>
  <c r="AJ71" i="42"/>
  <c r="P70" i="42"/>
  <c r="E70" i="42"/>
  <c r="B81" i="42" s="1"/>
  <c r="AJ68" i="42"/>
  <c r="AJ67" i="42"/>
  <c r="AJ66" i="42"/>
  <c r="AJ65" i="42"/>
  <c r="AJ64" i="42"/>
  <c r="AJ63" i="42"/>
  <c r="AJ62" i="42"/>
  <c r="AJ61" i="42"/>
  <c r="AJ60" i="42"/>
  <c r="AJ59" i="42"/>
  <c r="P58" i="42"/>
  <c r="E58" i="42"/>
  <c r="B69" i="42" s="1"/>
  <c r="AJ56" i="42"/>
  <c r="AJ55" i="42"/>
  <c r="AJ54" i="42"/>
  <c r="AJ53" i="42"/>
  <c r="AJ52" i="42"/>
  <c r="AJ51" i="42"/>
  <c r="AJ50" i="42"/>
  <c r="AJ49" i="42"/>
  <c r="AJ48" i="42"/>
  <c r="AJ47" i="42"/>
  <c r="P46" i="42"/>
  <c r="E46" i="42"/>
  <c r="B57" i="42" s="1"/>
  <c r="AJ44" i="42"/>
  <c r="AJ43" i="42"/>
  <c r="AJ42" i="42"/>
  <c r="AJ41" i="42"/>
  <c r="AJ40" i="42"/>
  <c r="AJ39" i="42"/>
  <c r="AJ38" i="42"/>
  <c r="AJ37" i="42"/>
  <c r="AJ36" i="42"/>
  <c r="AJ35" i="42"/>
  <c r="P34" i="42"/>
  <c r="E34" i="42"/>
  <c r="B45" i="42" s="1"/>
  <c r="AJ32" i="42"/>
  <c r="AJ31" i="42"/>
  <c r="AJ30" i="42"/>
  <c r="AJ29" i="42"/>
  <c r="AJ28" i="42"/>
  <c r="AJ27" i="42"/>
  <c r="AJ26" i="42"/>
  <c r="AJ25" i="42"/>
  <c r="AJ24" i="42"/>
  <c r="AJ23" i="42"/>
  <c r="P22" i="42"/>
  <c r="E22" i="42"/>
  <c r="B33" i="42" s="1"/>
  <c r="AI21" i="42"/>
  <c r="AH21" i="42"/>
  <c r="AG21" i="42"/>
  <c r="G21" i="42"/>
  <c r="F21" i="42"/>
  <c r="E21" i="42"/>
  <c r="AJ20" i="42"/>
  <c r="AJ19" i="42"/>
  <c r="AJ18" i="42"/>
  <c r="AJ17" i="42"/>
  <c r="AJ16" i="42"/>
  <c r="AJ15" i="42"/>
  <c r="AJ14" i="42"/>
  <c r="AJ13" i="42"/>
  <c r="AJ12" i="42"/>
  <c r="AJ11" i="42"/>
  <c r="P10" i="42"/>
  <c r="E10" i="42"/>
  <c r="B21" i="42" s="1"/>
  <c r="AI129" i="41"/>
  <c r="AJ128" i="41"/>
  <c r="AJ127" i="41"/>
  <c r="AJ126" i="41"/>
  <c r="AJ125" i="41"/>
  <c r="AJ124" i="41"/>
  <c r="AJ123" i="41"/>
  <c r="AJ122" i="41"/>
  <c r="AJ121" i="41"/>
  <c r="AJ120" i="41"/>
  <c r="AJ119" i="41"/>
  <c r="P118" i="41"/>
  <c r="E118" i="41"/>
  <c r="B129" i="41" s="1"/>
  <c r="AI117" i="41"/>
  <c r="AJ116" i="41"/>
  <c r="AJ115" i="41"/>
  <c r="AJ114" i="41"/>
  <c r="AJ113" i="41"/>
  <c r="AJ112" i="41"/>
  <c r="AJ111" i="41"/>
  <c r="AJ110" i="41"/>
  <c r="AJ109" i="41"/>
  <c r="AJ108" i="41"/>
  <c r="AJ107" i="41"/>
  <c r="E106" i="41"/>
  <c r="B117" i="41" s="1"/>
  <c r="AI105" i="41"/>
  <c r="AJ104" i="41"/>
  <c r="AJ103" i="41"/>
  <c r="AJ102" i="41"/>
  <c r="AJ101" i="41"/>
  <c r="AJ100" i="41"/>
  <c r="AJ99" i="41"/>
  <c r="AJ98" i="41"/>
  <c r="AJ97" i="41"/>
  <c r="AJ96" i="41"/>
  <c r="AJ95" i="41"/>
  <c r="P94" i="41"/>
  <c r="E94" i="41"/>
  <c r="B105" i="41" s="1"/>
  <c r="AI93" i="41"/>
  <c r="AJ92" i="41"/>
  <c r="AJ91" i="41"/>
  <c r="AJ90" i="41"/>
  <c r="AJ89" i="41"/>
  <c r="AJ88" i="41"/>
  <c r="AJ87" i="41"/>
  <c r="AJ86" i="41"/>
  <c r="AJ85" i="41"/>
  <c r="AJ84" i="41"/>
  <c r="AJ83" i="41"/>
  <c r="P82" i="41"/>
  <c r="E82" i="41"/>
  <c r="B93" i="41" s="1"/>
  <c r="AI81" i="41"/>
  <c r="AJ80" i="41"/>
  <c r="AJ79" i="41"/>
  <c r="AJ78" i="41"/>
  <c r="AJ77" i="41"/>
  <c r="AJ76" i="41"/>
  <c r="AJ75" i="41"/>
  <c r="AJ74" i="41"/>
  <c r="AJ73" i="41"/>
  <c r="AJ72" i="41"/>
  <c r="AJ71" i="41"/>
  <c r="P70" i="41"/>
  <c r="E70" i="41"/>
  <c r="B81" i="41" s="1"/>
  <c r="AI69" i="41"/>
  <c r="AJ68" i="41"/>
  <c r="AJ67" i="41"/>
  <c r="AJ66" i="41"/>
  <c r="AJ65" i="41"/>
  <c r="AJ64" i="41"/>
  <c r="AJ63" i="41"/>
  <c r="AJ62" i="41"/>
  <c r="AJ61" i="41"/>
  <c r="AJ60" i="41"/>
  <c r="AJ59" i="41"/>
  <c r="P58" i="41"/>
  <c r="E58" i="41"/>
  <c r="B69" i="41" s="1"/>
  <c r="AI57" i="41"/>
  <c r="AJ56" i="41"/>
  <c r="AJ55" i="41"/>
  <c r="AJ54" i="41"/>
  <c r="AJ53" i="41"/>
  <c r="AJ52" i="41"/>
  <c r="AJ51" i="41"/>
  <c r="AJ50" i="41"/>
  <c r="AJ49" i="41"/>
  <c r="AJ48" i="41"/>
  <c r="AJ47" i="41"/>
  <c r="P46" i="41"/>
  <c r="E46" i="41"/>
  <c r="B57" i="41" s="1"/>
  <c r="AI45" i="41"/>
  <c r="AJ44" i="41"/>
  <c r="AJ43" i="41"/>
  <c r="AJ42" i="41"/>
  <c r="AJ41" i="41"/>
  <c r="AJ40" i="41"/>
  <c r="AJ39" i="41"/>
  <c r="AJ38" i="41"/>
  <c r="AJ37" i="41"/>
  <c r="AJ36" i="41"/>
  <c r="AJ35" i="41"/>
  <c r="P34" i="41"/>
  <c r="E34" i="41"/>
  <c r="B45" i="41" s="1"/>
  <c r="AI33" i="41"/>
  <c r="AJ32" i="41"/>
  <c r="AJ31" i="41"/>
  <c r="AJ30" i="41"/>
  <c r="AJ29" i="41"/>
  <c r="AJ28" i="41"/>
  <c r="AJ27" i="41"/>
  <c r="AJ26" i="41"/>
  <c r="AJ25" i="41"/>
  <c r="AJ24" i="41"/>
  <c r="AJ23" i="41"/>
  <c r="P22" i="41"/>
  <c r="E22" i="41"/>
  <c r="B33" i="41" s="1"/>
  <c r="AI21" i="41"/>
  <c r="P21" i="41"/>
  <c r="AJ20" i="41"/>
  <c r="AJ19" i="41"/>
  <c r="AJ18" i="41"/>
  <c r="AJ17" i="41"/>
  <c r="AJ16" i="41"/>
  <c r="AJ15" i="41"/>
  <c r="AJ14" i="41"/>
  <c r="AJ13" i="41"/>
  <c r="AJ12" i="41"/>
  <c r="AJ11" i="41"/>
  <c r="P10" i="41"/>
  <c r="E10" i="41"/>
  <c r="B21" i="41" s="1"/>
  <c r="AJ128" i="40"/>
  <c r="AJ127" i="40"/>
  <c r="AJ126" i="40"/>
  <c r="AJ125" i="40"/>
  <c r="AJ124" i="40"/>
  <c r="AJ123" i="40"/>
  <c r="AJ122" i="40"/>
  <c r="AJ121" i="40"/>
  <c r="AJ120" i="40"/>
  <c r="AJ119" i="40"/>
  <c r="P118" i="40"/>
  <c r="E118" i="40"/>
  <c r="B129" i="40" s="1"/>
  <c r="AJ116" i="40"/>
  <c r="AJ115" i="40"/>
  <c r="AJ114" i="40"/>
  <c r="AJ113" i="40"/>
  <c r="AJ112" i="40"/>
  <c r="AJ111" i="40"/>
  <c r="AJ110" i="40"/>
  <c r="AJ109" i="40"/>
  <c r="AJ108" i="40"/>
  <c r="AJ107" i="40"/>
  <c r="E106" i="40"/>
  <c r="B117" i="40" s="1"/>
  <c r="AJ104" i="40"/>
  <c r="AJ103" i="40"/>
  <c r="AJ102" i="40"/>
  <c r="AJ101" i="40"/>
  <c r="AJ100" i="40"/>
  <c r="AJ99" i="40"/>
  <c r="AJ98" i="40"/>
  <c r="AJ97" i="40"/>
  <c r="AJ96" i="40"/>
  <c r="AJ95" i="40"/>
  <c r="P94" i="40"/>
  <c r="E94" i="40"/>
  <c r="B105" i="40" s="1"/>
  <c r="AJ92" i="40"/>
  <c r="AJ91" i="40"/>
  <c r="AJ90" i="40"/>
  <c r="AJ89" i="40"/>
  <c r="AJ88" i="40"/>
  <c r="AJ87" i="40"/>
  <c r="AJ86" i="40"/>
  <c r="AJ85" i="40"/>
  <c r="AJ84" i="40"/>
  <c r="AJ83" i="40"/>
  <c r="P82" i="40"/>
  <c r="E82" i="40"/>
  <c r="B93" i="40" s="1"/>
  <c r="AJ80" i="40"/>
  <c r="AJ79" i="40"/>
  <c r="AJ78" i="40"/>
  <c r="AJ77" i="40"/>
  <c r="AJ76" i="40"/>
  <c r="AJ75" i="40"/>
  <c r="AJ74" i="40"/>
  <c r="AJ73" i="40"/>
  <c r="AJ72" i="40"/>
  <c r="AJ71" i="40"/>
  <c r="P70" i="40"/>
  <c r="E70" i="40"/>
  <c r="B81" i="40" s="1"/>
  <c r="AJ68" i="40"/>
  <c r="AJ67" i="40"/>
  <c r="AJ66" i="40"/>
  <c r="AJ65" i="40"/>
  <c r="AJ64" i="40"/>
  <c r="AJ63" i="40"/>
  <c r="AJ62" i="40"/>
  <c r="AJ61" i="40"/>
  <c r="AJ60" i="40"/>
  <c r="AJ59" i="40"/>
  <c r="P58" i="40"/>
  <c r="E58" i="40"/>
  <c r="B69" i="40" s="1"/>
  <c r="AJ56" i="40"/>
  <c r="AJ55" i="40"/>
  <c r="AJ54" i="40"/>
  <c r="AJ53" i="40"/>
  <c r="AJ52" i="40"/>
  <c r="AJ51" i="40"/>
  <c r="AJ50" i="40"/>
  <c r="AJ49" i="40"/>
  <c r="AJ48" i="40"/>
  <c r="AJ47" i="40"/>
  <c r="P46" i="40"/>
  <c r="E46" i="40"/>
  <c r="B57" i="40" s="1"/>
  <c r="AJ44" i="40"/>
  <c r="AJ43" i="40"/>
  <c r="AJ42" i="40"/>
  <c r="AJ41" i="40"/>
  <c r="AJ40" i="40"/>
  <c r="AJ39" i="40"/>
  <c r="AJ38" i="40"/>
  <c r="AJ37" i="40"/>
  <c r="AJ36" i="40"/>
  <c r="AJ35" i="40"/>
  <c r="P34" i="40"/>
  <c r="B45" i="40"/>
  <c r="AJ32" i="40"/>
  <c r="AJ31" i="40"/>
  <c r="AJ30" i="40"/>
  <c r="AJ29" i="40"/>
  <c r="AJ28" i="40"/>
  <c r="AJ27" i="40"/>
  <c r="AJ26" i="40"/>
  <c r="AJ25" i="40"/>
  <c r="AJ24" i="40"/>
  <c r="AJ23" i="40"/>
  <c r="P22" i="40"/>
  <c r="B33" i="40"/>
  <c r="AH21" i="40"/>
  <c r="AG21" i="40"/>
  <c r="AF21" i="40"/>
  <c r="AE21" i="40"/>
  <c r="AJ20" i="40"/>
  <c r="AJ19" i="40"/>
  <c r="AJ18" i="40"/>
  <c r="AJ17" i="40"/>
  <c r="AJ16" i="40"/>
  <c r="AJ15" i="40"/>
  <c r="AJ14" i="40"/>
  <c r="AJ13" i="40"/>
  <c r="AJ12" i="40"/>
  <c r="AJ11" i="40"/>
  <c r="P10" i="40"/>
  <c r="B21" i="40"/>
  <c r="AI129" i="39"/>
  <c r="AJ128" i="39"/>
  <c r="AJ127" i="39"/>
  <c r="AJ126" i="39"/>
  <c r="AJ125" i="39"/>
  <c r="AJ124" i="39"/>
  <c r="AJ123" i="39"/>
  <c r="AJ122" i="39"/>
  <c r="AJ121" i="39"/>
  <c r="AJ120" i="39"/>
  <c r="AJ119" i="39"/>
  <c r="P118" i="39"/>
  <c r="E118" i="39"/>
  <c r="B129" i="39" s="1"/>
  <c r="AI117" i="39"/>
  <c r="AJ116" i="39"/>
  <c r="AJ115" i="39"/>
  <c r="AJ114" i="39"/>
  <c r="AJ113" i="39"/>
  <c r="AJ112" i="39"/>
  <c r="AJ111" i="39"/>
  <c r="AJ110" i="39"/>
  <c r="AJ109" i="39"/>
  <c r="AJ108" i="39"/>
  <c r="AJ107" i="39"/>
  <c r="E106" i="39"/>
  <c r="B117" i="39" s="1"/>
  <c r="AI105" i="39"/>
  <c r="AJ104" i="39"/>
  <c r="AJ103" i="39"/>
  <c r="AJ102" i="39"/>
  <c r="AJ101" i="39"/>
  <c r="AJ100" i="39"/>
  <c r="AJ99" i="39"/>
  <c r="AJ98" i="39"/>
  <c r="AJ97" i="39"/>
  <c r="AJ96" i="39"/>
  <c r="AJ95" i="39"/>
  <c r="P94" i="39"/>
  <c r="E94" i="39"/>
  <c r="B105" i="39" s="1"/>
  <c r="AI93" i="39"/>
  <c r="AJ92" i="39"/>
  <c r="AJ91" i="39"/>
  <c r="AJ90" i="39"/>
  <c r="AJ89" i="39"/>
  <c r="AJ88" i="39"/>
  <c r="AJ87" i="39"/>
  <c r="AJ86" i="39"/>
  <c r="AJ85" i="39"/>
  <c r="AJ84" i="39"/>
  <c r="AJ83" i="39"/>
  <c r="P82" i="39"/>
  <c r="E82" i="39"/>
  <c r="B93" i="39" s="1"/>
  <c r="AI81" i="39"/>
  <c r="AJ80" i="39"/>
  <c r="AJ79" i="39"/>
  <c r="AJ78" i="39"/>
  <c r="AJ77" i="39"/>
  <c r="AJ76" i="39"/>
  <c r="AJ75" i="39"/>
  <c r="AJ74" i="39"/>
  <c r="AJ73" i="39"/>
  <c r="AJ72" i="39"/>
  <c r="AJ71" i="39"/>
  <c r="P70" i="39"/>
  <c r="E70" i="39"/>
  <c r="B81" i="39" s="1"/>
  <c r="AI69" i="39"/>
  <c r="AJ68" i="39"/>
  <c r="AJ67" i="39"/>
  <c r="AJ66" i="39"/>
  <c r="AJ65" i="39"/>
  <c r="AJ64" i="39"/>
  <c r="AJ63" i="39"/>
  <c r="AJ62" i="39"/>
  <c r="AJ61" i="39"/>
  <c r="AJ60" i="39"/>
  <c r="AJ59" i="39"/>
  <c r="P58" i="39"/>
  <c r="E58" i="39"/>
  <c r="B69" i="39" s="1"/>
  <c r="AI57" i="39"/>
  <c r="AJ56" i="39"/>
  <c r="AJ55" i="39"/>
  <c r="AJ54" i="39"/>
  <c r="AJ53" i="39"/>
  <c r="AJ52" i="39"/>
  <c r="AJ51" i="39"/>
  <c r="AJ50" i="39"/>
  <c r="AJ49" i="39"/>
  <c r="AJ48" i="39"/>
  <c r="AJ47" i="39"/>
  <c r="P46" i="39"/>
  <c r="E46" i="39"/>
  <c r="B57" i="39" s="1"/>
  <c r="AI45" i="39"/>
  <c r="AJ44" i="39"/>
  <c r="AJ43" i="39"/>
  <c r="AJ42" i="39"/>
  <c r="AJ41" i="39"/>
  <c r="AJ40" i="39"/>
  <c r="AJ39" i="39"/>
  <c r="AJ38" i="39"/>
  <c r="AJ37" i="39"/>
  <c r="AJ36" i="39"/>
  <c r="AJ35" i="39"/>
  <c r="P34" i="39"/>
  <c r="E34" i="39"/>
  <c r="B45" i="39" s="1"/>
  <c r="AI33" i="39"/>
  <c r="AJ32" i="39"/>
  <c r="AJ31" i="39"/>
  <c r="AJ30" i="39"/>
  <c r="AJ29" i="39"/>
  <c r="AJ28" i="39"/>
  <c r="AJ27" i="39"/>
  <c r="AJ26" i="39"/>
  <c r="AJ25" i="39"/>
  <c r="AJ24" i="39"/>
  <c r="AJ23" i="39"/>
  <c r="P22" i="39"/>
  <c r="E22" i="39"/>
  <c r="B33" i="39" s="1"/>
  <c r="AI21" i="39"/>
  <c r="AH21" i="39"/>
  <c r="AG21" i="39"/>
  <c r="AB21" i="39"/>
  <c r="AA21" i="39"/>
  <c r="W21" i="39"/>
  <c r="W130" i="39" s="1"/>
  <c r="W136" i="39" s="1"/>
  <c r="U21" i="39"/>
  <c r="T21" i="39"/>
  <c r="M21" i="39"/>
  <c r="M130" i="39" s="1"/>
  <c r="M136" i="39" s="1"/>
  <c r="L21" i="39"/>
  <c r="L130" i="39" s="1"/>
  <c r="L136" i="39" s="1"/>
  <c r="E21" i="39"/>
  <c r="AJ20" i="39"/>
  <c r="AJ19" i="39"/>
  <c r="AJ18" i="39"/>
  <c r="AJ17" i="39"/>
  <c r="AJ16" i="39"/>
  <c r="AJ15" i="39"/>
  <c r="AJ14" i="39"/>
  <c r="AJ13" i="39"/>
  <c r="AJ12" i="39"/>
  <c r="AJ11" i="39"/>
  <c r="P10" i="39"/>
  <c r="E10" i="39"/>
  <c r="B21" i="39" s="1"/>
  <c r="AJ128" i="38"/>
  <c r="AJ127" i="38"/>
  <c r="AJ126" i="38"/>
  <c r="AJ125" i="38"/>
  <c r="AJ124" i="38"/>
  <c r="AJ123" i="38"/>
  <c r="AJ122" i="38"/>
  <c r="AJ121" i="38"/>
  <c r="AJ120" i="38"/>
  <c r="AJ119" i="38"/>
  <c r="P118" i="38"/>
  <c r="E118" i="38"/>
  <c r="B129" i="38" s="1"/>
  <c r="AJ116" i="38"/>
  <c r="AJ115" i="38"/>
  <c r="AJ114" i="38"/>
  <c r="AJ113" i="38"/>
  <c r="AJ112" i="38"/>
  <c r="AJ111" i="38"/>
  <c r="AJ110" i="38"/>
  <c r="AJ109" i="38"/>
  <c r="AJ108" i="38"/>
  <c r="AJ107" i="38"/>
  <c r="E106" i="38"/>
  <c r="B117" i="38" s="1"/>
  <c r="AJ104" i="38"/>
  <c r="AJ103" i="38"/>
  <c r="AJ102" i="38"/>
  <c r="AJ101" i="38"/>
  <c r="AJ100" i="38"/>
  <c r="AJ99" i="38"/>
  <c r="AJ98" i="38"/>
  <c r="AJ97" i="38"/>
  <c r="AJ96" i="38"/>
  <c r="AJ95" i="38"/>
  <c r="P94" i="38"/>
  <c r="E94" i="38"/>
  <c r="B105" i="38" s="1"/>
  <c r="AJ92" i="38"/>
  <c r="AJ91" i="38"/>
  <c r="AJ90" i="38"/>
  <c r="AJ89" i="38"/>
  <c r="AJ88" i="38"/>
  <c r="AJ87" i="38"/>
  <c r="AJ86" i="38"/>
  <c r="AJ85" i="38"/>
  <c r="AJ84" i="38"/>
  <c r="AJ83" i="38"/>
  <c r="P82" i="38"/>
  <c r="E82" i="38"/>
  <c r="B93" i="38" s="1"/>
  <c r="AJ80" i="38"/>
  <c r="AJ79" i="38"/>
  <c r="AJ78" i="38"/>
  <c r="AJ77" i="38"/>
  <c r="AJ76" i="38"/>
  <c r="AJ75" i="38"/>
  <c r="AJ74" i="38"/>
  <c r="AJ73" i="38"/>
  <c r="AJ72" i="38"/>
  <c r="AJ71" i="38"/>
  <c r="P70" i="38"/>
  <c r="E70" i="38"/>
  <c r="B81" i="38" s="1"/>
  <c r="AJ68" i="38"/>
  <c r="AJ67" i="38"/>
  <c r="AJ66" i="38"/>
  <c r="AJ65" i="38"/>
  <c r="AJ64" i="38"/>
  <c r="AJ63" i="38"/>
  <c r="AJ62" i="38"/>
  <c r="AJ61" i="38"/>
  <c r="AJ60" i="38"/>
  <c r="AJ59" i="38"/>
  <c r="P58" i="38"/>
  <c r="E58" i="38"/>
  <c r="B69" i="38" s="1"/>
  <c r="AJ56" i="38"/>
  <c r="AJ55" i="38"/>
  <c r="AJ54" i="38"/>
  <c r="AJ53" i="38"/>
  <c r="AJ52" i="38"/>
  <c r="AJ51" i="38"/>
  <c r="AJ50" i="38"/>
  <c r="AJ49" i="38"/>
  <c r="AJ48" i="38"/>
  <c r="AJ47" i="38"/>
  <c r="P46" i="38"/>
  <c r="E46" i="38"/>
  <c r="B57" i="38" s="1"/>
  <c r="AJ44" i="38"/>
  <c r="AJ43" i="38"/>
  <c r="AJ42" i="38"/>
  <c r="AJ41" i="38"/>
  <c r="AJ40" i="38"/>
  <c r="AJ39" i="38"/>
  <c r="AJ38" i="38"/>
  <c r="AJ37" i="38"/>
  <c r="AJ36" i="38"/>
  <c r="AJ35" i="38"/>
  <c r="P34" i="38"/>
  <c r="E34" i="38"/>
  <c r="B45" i="38" s="1"/>
  <c r="AJ32" i="38"/>
  <c r="AJ31" i="38"/>
  <c r="AJ30" i="38"/>
  <c r="AJ29" i="38"/>
  <c r="AJ28" i="38"/>
  <c r="AJ27" i="38"/>
  <c r="AJ26" i="38"/>
  <c r="AJ25" i="38"/>
  <c r="AJ24" i="38"/>
  <c r="AJ23" i="38"/>
  <c r="P22" i="38"/>
  <c r="E22" i="38"/>
  <c r="B33" i="38" s="1"/>
  <c r="AE21" i="38"/>
  <c r="AD21" i="38"/>
  <c r="AC21" i="38"/>
  <c r="AJ20" i="38"/>
  <c r="AJ19" i="38"/>
  <c r="AJ18" i="38"/>
  <c r="AJ17" i="38"/>
  <c r="AJ16" i="38"/>
  <c r="AJ15" i="38"/>
  <c r="AJ14" i="38"/>
  <c r="AJ13" i="38"/>
  <c r="AJ12" i="38"/>
  <c r="AJ11" i="38"/>
  <c r="P10" i="38"/>
  <c r="E10" i="38"/>
  <c r="B21" i="38" s="1"/>
  <c r="AI129" i="37"/>
  <c r="AH129" i="37"/>
  <c r="AJ128" i="37"/>
  <c r="AJ127" i="37"/>
  <c r="AJ126" i="37"/>
  <c r="AJ125" i="37"/>
  <c r="AJ124" i="37"/>
  <c r="AJ123" i="37"/>
  <c r="AJ122" i="37"/>
  <c r="AJ121" i="37"/>
  <c r="AJ120" i="37"/>
  <c r="AJ119" i="37"/>
  <c r="P118" i="37"/>
  <c r="E118" i="37"/>
  <c r="B129" i="37" s="1"/>
  <c r="AI117" i="37"/>
  <c r="AH117" i="37"/>
  <c r="AJ116" i="37"/>
  <c r="AJ115" i="37"/>
  <c r="AJ114" i="37"/>
  <c r="AJ113" i="37"/>
  <c r="AJ112" i="37"/>
  <c r="AJ111" i="37"/>
  <c r="AJ110" i="37"/>
  <c r="AJ109" i="37"/>
  <c r="AJ108" i="37"/>
  <c r="AJ107" i="37"/>
  <c r="E106" i="37"/>
  <c r="B117" i="37" s="1"/>
  <c r="AI105" i="37"/>
  <c r="AH105" i="37"/>
  <c r="AJ104" i="37"/>
  <c r="AJ103" i="37"/>
  <c r="AJ102" i="37"/>
  <c r="AJ101" i="37"/>
  <c r="AJ100" i="37"/>
  <c r="AJ99" i="37"/>
  <c r="AJ98" i="37"/>
  <c r="AJ97" i="37"/>
  <c r="AJ96" i="37"/>
  <c r="AJ95" i="37"/>
  <c r="P94" i="37"/>
  <c r="E94" i="37"/>
  <c r="B105" i="37" s="1"/>
  <c r="AI93" i="37"/>
  <c r="AH93" i="37"/>
  <c r="AJ92" i="37"/>
  <c r="AJ91" i="37"/>
  <c r="AJ90" i="37"/>
  <c r="AJ89" i="37"/>
  <c r="AJ88" i="37"/>
  <c r="AJ87" i="37"/>
  <c r="AJ86" i="37"/>
  <c r="AJ85" i="37"/>
  <c r="AJ84" i="37"/>
  <c r="AJ83" i="37"/>
  <c r="P82" i="37"/>
  <c r="E82" i="37"/>
  <c r="B93" i="37" s="1"/>
  <c r="AI81" i="37"/>
  <c r="AH81" i="37"/>
  <c r="AJ80" i="37"/>
  <c r="AJ79" i="37"/>
  <c r="AJ78" i="37"/>
  <c r="AJ77" i="37"/>
  <c r="AJ76" i="37"/>
  <c r="AJ75" i="37"/>
  <c r="AJ74" i="37"/>
  <c r="AJ73" i="37"/>
  <c r="AJ72" i="37"/>
  <c r="AJ71" i="37"/>
  <c r="P70" i="37"/>
  <c r="E70" i="37"/>
  <c r="B81" i="37" s="1"/>
  <c r="AI69" i="37"/>
  <c r="AH69" i="37"/>
  <c r="AJ68" i="37"/>
  <c r="AJ67" i="37"/>
  <c r="AJ66" i="37"/>
  <c r="AJ65" i="37"/>
  <c r="AJ64" i="37"/>
  <c r="AJ63" i="37"/>
  <c r="AJ62" i="37"/>
  <c r="AJ61" i="37"/>
  <c r="AJ60" i="37"/>
  <c r="AJ59" i="37"/>
  <c r="P58" i="37"/>
  <c r="E58" i="37"/>
  <c r="B69" i="37" s="1"/>
  <c r="AI57" i="37"/>
  <c r="AH57" i="37"/>
  <c r="AJ56" i="37"/>
  <c r="AJ55" i="37"/>
  <c r="AJ54" i="37"/>
  <c r="AJ53" i="37"/>
  <c r="AJ52" i="37"/>
  <c r="AJ51" i="37"/>
  <c r="AJ50" i="37"/>
  <c r="AJ49" i="37"/>
  <c r="AJ48" i="37"/>
  <c r="AJ47" i="37"/>
  <c r="P46" i="37"/>
  <c r="E46" i="37"/>
  <c r="B57" i="37" s="1"/>
  <c r="AI45" i="37"/>
  <c r="AH45" i="37"/>
  <c r="AJ44" i="37"/>
  <c r="AJ43" i="37"/>
  <c r="AJ42" i="37"/>
  <c r="AJ41" i="37"/>
  <c r="AJ40" i="37"/>
  <c r="AJ39" i="37"/>
  <c r="AJ38" i="37"/>
  <c r="AJ37" i="37"/>
  <c r="AJ36" i="37"/>
  <c r="AJ35" i="37"/>
  <c r="P34" i="37"/>
  <c r="E34" i="37"/>
  <c r="B45" i="37" s="1"/>
  <c r="AI33" i="37"/>
  <c r="AH33" i="37"/>
  <c r="AJ32" i="37"/>
  <c r="AJ31" i="37"/>
  <c r="AJ30" i="37"/>
  <c r="AJ29" i="37"/>
  <c r="AJ28" i="37"/>
  <c r="AJ27" i="37"/>
  <c r="AJ26" i="37"/>
  <c r="AJ25" i="37"/>
  <c r="AJ24" i="37"/>
  <c r="AJ23" i="37"/>
  <c r="P22" i="37"/>
  <c r="B33" i="37"/>
  <c r="AI21" i="37"/>
  <c r="AH21" i="37"/>
  <c r="AF21" i="37"/>
  <c r="AE21" i="37"/>
  <c r="AD21" i="37"/>
  <c r="AC21" i="37"/>
  <c r="AJ20" i="37"/>
  <c r="AJ19" i="37"/>
  <c r="AJ18" i="37"/>
  <c r="AJ17" i="37"/>
  <c r="AJ16" i="37"/>
  <c r="AJ15" i="37"/>
  <c r="AJ14" i="37"/>
  <c r="AJ13" i="37"/>
  <c r="AJ12" i="37"/>
  <c r="P10" i="37"/>
  <c r="B21" i="37"/>
  <c r="AJ128" i="27"/>
  <c r="AJ127" i="27"/>
  <c r="AJ126" i="27"/>
  <c r="AJ125" i="27"/>
  <c r="AJ124" i="27"/>
  <c r="AJ123" i="27"/>
  <c r="AJ122" i="27"/>
  <c r="AJ121" i="27"/>
  <c r="AJ120" i="27"/>
  <c r="AJ119" i="27"/>
  <c r="P118" i="27"/>
  <c r="E118" i="27"/>
  <c r="B129" i="27" s="1"/>
  <c r="AJ116" i="27"/>
  <c r="AJ115" i="27"/>
  <c r="AJ114" i="27"/>
  <c r="AJ113" i="27"/>
  <c r="AJ112" i="27"/>
  <c r="AJ111" i="27"/>
  <c r="AJ110" i="27"/>
  <c r="AJ109" i="27"/>
  <c r="AJ108" i="27"/>
  <c r="AJ107" i="27"/>
  <c r="E106" i="27"/>
  <c r="B117" i="27" s="1"/>
  <c r="AJ104" i="27"/>
  <c r="AJ103" i="27"/>
  <c r="AJ102" i="27"/>
  <c r="AJ101" i="27"/>
  <c r="AJ100" i="27"/>
  <c r="AJ99" i="27"/>
  <c r="AJ98" i="27"/>
  <c r="AJ97" i="27"/>
  <c r="AJ96" i="27"/>
  <c r="AJ95" i="27"/>
  <c r="P94" i="27"/>
  <c r="E94" i="27"/>
  <c r="B105" i="27" s="1"/>
  <c r="AJ92" i="27"/>
  <c r="AJ91" i="27"/>
  <c r="AJ90" i="27"/>
  <c r="AJ89" i="27"/>
  <c r="AJ88" i="27"/>
  <c r="AJ87" i="27"/>
  <c r="AJ86" i="27"/>
  <c r="AJ85" i="27"/>
  <c r="AJ84" i="27"/>
  <c r="AJ83" i="27"/>
  <c r="P82" i="27"/>
  <c r="E82" i="27"/>
  <c r="B93" i="27" s="1"/>
  <c r="AJ80" i="27"/>
  <c r="AJ79" i="27"/>
  <c r="AJ78" i="27"/>
  <c r="AJ77" i="27"/>
  <c r="AJ76" i="27"/>
  <c r="AJ75" i="27"/>
  <c r="AJ74" i="27"/>
  <c r="AJ73" i="27"/>
  <c r="AJ72" i="27"/>
  <c r="AJ71" i="27"/>
  <c r="P70" i="27"/>
  <c r="E70" i="27"/>
  <c r="B81" i="27" s="1"/>
  <c r="AJ68" i="27"/>
  <c r="AJ67" i="27"/>
  <c r="AJ66" i="27"/>
  <c r="AJ65" i="27"/>
  <c r="AJ64" i="27"/>
  <c r="AJ63" i="27"/>
  <c r="AJ62" i="27"/>
  <c r="AJ61" i="27"/>
  <c r="AJ60" i="27"/>
  <c r="AJ59" i="27"/>
  <c r="P58" i="27"/>
  <c r="E58" i="27"/>
  <c r="B69" i="27" s="1"/>
  <c r="AJ56" i="27"/>
  <c r="AJ55" i="27"/>
  <c r="AJ54" i="27"/>
  <c r="AJ53" i="27"/>
  <c r="AJ52" i="27"/>
  <c r="AJ51" i="27"/>
  <c r="AJ50" i="27"/>
  <c r="AJ49" i="27"/>
  <c r="AJ48" i="27"/>
  <c r="AJ47" i="27"/>
  <c r="P46" i="27"/>
  <c r="E46" i="27"/>
  <c r="B57" i="27" s="1"/>
  <c r="AJ44" i="27"/>
  <c r="AJ43" i="27"/>
  <c r="AJ42" i="27"/>
  <c r="AJ41" i="27"/>
  <c r="AJ40" i="27"/>
  <c r="AJ39" i="27"/>
  <c r="AJ38" i="27"/>
  <c r="AJ37" i="27"/>
  <c r="AJ36" i="27"/>
  <c r="AJ35" i="27"/>
  <c r="P34" i="27"/>
  <c r="E34" i="27"/>
  <c r="B45" i="27" s="1"/>
  <c r="AJ32" i="27"/>
  <c r="AJ31" i="27"/>
  <c r="AJ30" i="27"/>
  <c r="AJ29" i="27"/>
  <c r="AJ28" i="27"/>
  <c r="AJ27" i="27"/>
  <c r="AJ26" i="27"/>
  <c r="AJ25" i="27"/>
  <c r="AJ24" i="27"/>
  <c r="AJ23" i="27"/>
  <c r="E22" i="27"/>
  <c r="B33" i="27" s="1"/>
  <c r="L21" i="27"/>
  <c r="AJ20" i="27"/>
  <c r="AJ19" i="27"/>
  <c r="AJ18" i="27"/>
  <c r="AJ17" i="27"/>
  <c r="AJ16" i="27"/>
  <c r="AJ15" i="27"/>
  <c r="AJ14" i="27"/>
  <c r="AJ13" i="27"/>
  <c r="AJ12" i="27"/>
  <c r="AJ11" i="27"/>
  <c r="AJ68" i="43"/>
  <c r="AJ67" i="43"/>
  <c r="AJ66" i="43"/>
  <c r="AJ65" i="43"/>
  <c r="AJ64" i="43"/>
  <c r="AJ63" i="43"/>
  <c r="AJ62" i="43"/>
  <c r="AJ61" i="43"/>
  <c r="AJ60" i="43"/>
  <c r="AJ59" i="43"/>
  <c r="AJ56" i="43"/>
  <c r="AJ55" i="43"/>
  <c r="AJ54" i="43"/>
  <c r="AJ53" i="43"/>
  <c r="AJ52" i="43"/>
  <c r="AJ51" i="43"/>
  <c r="AJ50" i="43"/>
  <c r="AJ49" i="43"/>
  <c r="AJ48" i="43"/>
  <c r="AJ47" i="43"/>
  <c r="AJ44" i="43"/>
  <c r="AJ43" i="43"/>
  <c r="AJ42" i="43"/>
  <c r="AJ41" i="43"/>
  <c r="AJ40" i="43"/>
  <c r="AJ39" i="43"/>
  <c r="AJ38" i="43"/>
  <c r="AJ37" i="43"/>
  <c r="AJ36" i="43"/>
  <c r="AJ35" i="43"/>
  <c r="P58" i="43"/>
  <c r="E58" i="43"/>
  <c r="B69" i="43" s="1"/>
  <c r="P46" i="43"/>
  <c r="E46" i="43"/>
  <c r="B57" i="43" s="1"/>
  <c r="P34" i="43"/>
  <c r="E34" i="43"/>
  <c r="B45" i="43" s="1"/>
  <c r="P22" i="43"/>
  <c r="E22" i="43"/>
  <c r="B33" i="43" s="1"/>
  <c r="AJ32" i="43"/>
  <c r="AJ31" i="43"/>
  <c r="AJ30" i="43"/>
  <c r="AJ29" i="43"/>
  <c r="AJ28" i="43"/>
  <c r="AJ27" i="43"/>
  <c r="AJ26" i="43"/>
  <c r="AJ23" i="43"/>
  <c r="AJ11" i="43"/>
  <c r="L4" i="43"/>
  <c r="AJ45" i="39" l="1"/>
  <c r="X34" i="39" s="1"/>
  <c r="AJ93" i="39"/>
  <c r="X82" i="39" s="1"/>
  <c r="AJ117" i="27"/>
  <c r="X106" i="27" s="1"/>
  <c r="AJ129" i="27"/>
  <c r="X118" i="27" s="1"/>
  <c r="AJ45" i="41"/>
  <c r="X34" i="41" s="1"/>
  <c r="AJ33" i="37"/>
  <c r="X22" i="37" s="1"/>
  <c r="AJ69" i="42"/>
  <c r="X58" i="42" s="1"/>
  <c r="AJ57" i="42"/>
  <c r="X46" i="42" s="1"/>
  <c r="AJ45" i="42"/>
  <c r="X34" i="42" s="1"/>
  <c r="AJ33" i="42"/>
  <c r="X22" i="42" s="1"/>
  <c r="AJ21" i="42"/>
  <c r="X10" i="42" s="1"/>
  <c r="AJ117" i="42"/>
  <c r="X106" i="42" s="1"/>
  <c r="E130" i="42"/>
  <c r="AG130" i="42"/>
  <c r="AJ93" i="42"/>
  <c r="X82" i="42" s="1"/>
  <c r="F130" i="42"/>
  <c r="AH130" i="42"/>
  <c r="AJ81" i="42"/>
  <c r="X70" i="42" s="1"/>
  <c r="AJ105" i="42"/>
  <c r="X94" i="42" s="1"/>
  <c r="AJ129" i="42"/>
  <c r="X118" i="42" s="1"/>
  <c r="G130" i="42"/>
  <c r="AI130" i="42"/>
  <c r="AJ69" i="41"/>
  <c r="X58" i="41" s="1"/>
  <c r="AJ93" i="41"/>
  <c r="X82" i="41" s="1"/>
  <c r="AJ57" i="41"/>
  <c r="X46" i="41" s="1"/>
  <c r="AJ33" i="41"/>
  <c r="X22" i="41" s="1"/>
  <c r="AJ21" i="41"/>
  <c r="X10" i="41" s="1"/>
  <c r="N130" i="41"/>
  <c r="V130" i="41"/>
  <c r="AD130" i="41"/>
  <c r="AJ81" i="41"/>
  <c r="X70" i="41" s="1"/>
  <c r="AJ129" i="41"/>
  <c r="X118" i="41" s="1"/>
  <c r="G130" i="41"/>
  <c r="O130" i="41"/>
  <c r="AI130" i="41"/>
  <c r="J130" i="41"/>
  <c r="H130" i="41"/>
  <c r="P130" i="41"/>
  <c r="AB130" i="41"/>
  <c r="AJ105" i="41"/>
  <c r="X94" i="41" s="1"/>
  <c r="AJ117" i="41"/>
  <c r="X106" i="41" s="1"/>
  <c r="I130" i="41"/>
  <c r="U130" i="41"/>
  <c r="Y130" i="41"/>
  <c r="AJ129" i="40"/>
  <c r="X118" i="40" s="1"/>
  <c r="AJ105" i="40"/>
  <c r="X94" i="40" s="1"/>
  <c r="AJ81" i="40"/>
  <c r="X70" i="40" s="1"/>
  <c r="AJ69" i="40"/>
  <c r="X58" i="40" s="1"/>
  <c r="AJ57" i="40"/>
  <c r="X46" i="40" s="1"/>
  <c r="AJ45" i="40"/>
  <c r="X34" i="40" s="1"/>
  <c r="AJ33" i="40"/>
  <c r="X22" i="40" s="1"/>
  <c r="AJ21" i="40"/>
  <c r="X10" i="40" s="1"/>
  <c r="AE130" i="40"/>
  <c r="AF130" i="40"/>
  <c r="AJ117" i="40"/>
  <c r="X106" i="40" s="1"/>
  <c r="E130" i="40"/>
  <c r="AG130" i="40"/>
  <c r="AJ93" i="40"/>
  <c r="X82" i="40" s="1"/>
  <c r="AH130" i="40"/>
  <c r="AJ81" i="39"/>
  <c r="X70" i="39" s="1"/>
  <c r="AJ105" i="39"/>
  <c r="X94" i="39" s="1"/>
  <c r="AJ129" i="39"/>
  <c r="X118" i="39" s="1"/>
  <c r="AJ117" i="39"/>
  <c r="X106" i="39" s="1"/>
  <c r="AJ69" i="39"/>
  <c r="X58" i="39" s="1"/>
  <c r="AJ57" i="39"/>
  <c r="X46" i="39" s="1"/>
  <c r="AH130" i="39"/>
  <c r="AJ33" i="39"/>
  <c r="X22" i="39" s="1"/>
  <c r="G130" i="39"/>
  <c r="E130" i="39"/>
  <c r="AA130" i="39"/>
  <c r="AE130" i="39"/>
  <c r="AI130" i="39"/>
  <c r="T130" i="39"/>
  <c r="AB130" i="39"/>
  <c r="AF130" i="39"/>
  <c r="AJ21" i="39"/>
  <c r="X10" i="39" s="1"/>
  <c r="Q130" i="39"/>
  <c r="U130" i="39"/>
  <c r="AG130" i="39"/>
  <c r="AJ117" i="38"/>
  <c r="X106" i="38" s="1"/>
  <c r="AJ93" i="38"/>
  <c r="X82" i="38" s="1"/>
  <c r="AJ81" i="38"/>
  <c r="X70" i="38" s="1"/>
  <c r="AJ105" i="38"/>
  <c r="X94" i="38" s="1"/>
  <c r="AJ129" i="38"/>
  <c r="X118" i="38" s="1"/>
  <c r="AJ69" i="38"/>
  <c r="X58" i="38" s="1"/>
  <c r="AJ57" i="38"/>
  <c r="X46" i="38" s="1"/>
  <c r="AJ45" i="38"/>
  <c r="X34" i="38" s="1"/>
  <c r="AJ33" i="38"/>
  <c r="X22" i="38" s="1"/>
  <c r="AC130" i="38"/>
  <c r="AJ21" i="38"/>
  <c r="X10" i="38" s="1"/>
  <c r="AD130" i="38"/>
  <c r="AE130" i="38"/>
  <c r="AJ21" i="37"/>
  <c r="X10" i="37" s="1"/>
  <c r="AJ57" i="37"/>
  <c r="X46" i="37" s="1"/>
  <c r="AJ45" i="37"/>
  <c r="X34" i="37" s="1"/>
  <c r="AJ69" i="37"/>
  <c r="X58" i="37" s="1"/>
  <c r="AJ93" i="37"/>
  <c r="X82" i="37" s="1"/>
  <c r="AD130" i="37"/>
  <c r="AH130" i="37"/>
  <c r="AJ129" i="37"/>
  <c r="X118" i="37" s="1"/>
  <c r="AJ117" i="37"/>
  <c r="X106" i="37" s="1"/>
  <c r="AI130" i="37"/>
  <c r="AF130" i="37"/>
  <c r="AE130" i="37"/>
  <c r="AC130" i="37"/>
  <c r="AJ105" i="37"/>
  <c r="X94" i="37" s="1"/>
  <c r="AJ81" i="37"/>
  <c r="X70" i="37" s="1"/>
  <c r="AJ81" i="27"/>
  <c r="X70" i="27" s="1"/>
  <c r="AJ105" i="27"/>
  <c r="X94" i="27" s="1"/>
  <c r="AJ21" i="27"/>
  <c r="X10" i="27" s="1"/>
  <c r="AJ93" i="27"/>
  <c r="X82" i="27" s="1"/>
  <c r="AJ33" i="27"/>
  <c r="X22" i="27" s="1"/>
  <c r="G130" i="27"/>
  <c r="AJ45" i="27"/>
  <c r="X34" i="27" s="1"/>
  <c r="AJ57" i="27"/>
  <c r="X46" i="27" s="1"/>
  <c r="AG130" i="27"/>
  <c r="AG136" i="27" s="1"/>
  <c r="AJ69" i="27"/>
  <c r="X58" i="27" s="1"/>
  <c r="L130" i="27"/>
  <c r="L136" i="27" s="1"/>
  <c r="F130" i="27"/>
  <c r="F136" i="27" s="1"/>
  <c r="AJ69" i="43"/>
  <c r="X58" i="43" s="1"/>
  <c r="AJ57" i="43"/>
  <c r="X46" i="43" s="1"/>
  <c r="AJ45" i="43"/>
  <c r="X34" i="43" s="1"/>
  <c r="L3" i="43"/>
  <c r="C5" i="43"/>
  <c r="C3" i="43"/>
  <c r="E10" i="43"/>
  <c r="B21" i="43" s="1"/>
  <c r="AA44" i="9" l="1"/>
  <c r="AC44" i="9" s="1"/>
  <c r="F44" i="9"/>
  <c r="L44" i="9"/>
  <c r="U44" i="9"/>
  <c r="X44" i="9"/>
  <c r="Z44" i="9" s="1"/>
  <c r="R44" i="9"/>
  <c r="O44" i="9"/>
  <c r="I44" i="9"/>
  <c r="C44" i="9"/>
  <c r="AD44" i="9"/>
  <c r="O45" i="9"/>
  <c r="F45" i="9"/>
  <c r="R45" i="9"/>
  <c r="X45" i="9"/>
  <c r="L45" i="9"/>
  <c r="AD45" i="9"/>
  <c r="I45" i="9"/>
  <c r="AA45" i="9"/>
  <c r="U45" i="9"/>
  <c r="C45" i="9"/>
  <c r="I46" i="9"/>
  <c r="C46" i="9"/>
  <c r="D46" i="9" s="1"/>
  <c r="L46" i="9"/>
  <c r="R46" i="9"/>
  <c r="O46" i="9"/>
  <c r="U46" i="9"/>
  <c r="X46" i="9"/>
  <c r="F46" i="9"/>
  <c r="AD46" i="9"/>
  <c r="AA46" i="9"/>
  <c r="AA47" i="9"/>
  <c r="AD47" i="9"/>
  <c r="C47" i="9"/>
  <c r="D47" i="9" s="1"/>
  <c r="L47" i="9"/>
  <c r="X47" i="9"/>
  <c r="U47" i="9"/>
  <c r="F47" i="9"/>
  <c r="O47" i="9"/>
  <c r="R47" i="9"/>
  <c r="I47" i="9"/>
  <c r="I48" i="9"/>
  <c r="L48" i="9"/>
  <c r="C48" i="9"/>
  <c r="O48" i="9"/>
  <c r="U48" i="9"/>
  <c r="X48" i="9"/>
  <c r="AD48" i="9"/>
  <c r="AA48" i="9"/>
  <c r="F48" i="9"/>
  <c r="R48" i="9"/>
  <c r="AA49" i="9"/>
  <c r="L49" i="9"/>
  <c r="I49" i="9"/>
  <c r="X49" i="9"/>
  <c r="AD49" i="9"/>
  <c r="U49" i="9"/>
  <c r="F49" i="9"/>
  <c r="R49" i="9"/>
  <c r="C49" i="9"/>
  <c r="O49" i="9"/>
  <c r="R50" i="9"/>
  <c r="F50" i="9"/>
  <c r="I50" i="9"/>
  <c r="AD50" i="9"/>
  <c r="AA50" i="9"/>
  <c r="L50" i="9"/>
  <c r="X50" i="9"/>
  <c r="U50" i="9"/>
  <c r="C50" i="9"/>
  <c r="O50" i="9"/>
  <c r="O51" i="9"/>
  <c r="L51" i="9"/>
  <c r="I51" i="9"/>
  <c r="AJ130" i="42"/>
  <c r="AJ130" i="41"/>
  <c r="AJ130" i="40"/>
  <c r="AJ130" i="39"/>
  <c r="AJ130" i="38"/>
  <c r="AJ130" i="37"/>
  <c r="AJ130" i="27"/>
  <c r="E46" i="9" l="1"/>
  <c r="E47" i="9"/>
  <c r="Z50" i="9"/>
  <c r="Y50" i="9"/>
  <c r="AC49" i="9"/>
  <c r="AB49" i="9"/>
  <c r="E48" i="9"/>
  <c r="D48" i="9"/>
  <c r="Z47" i="9"/>
  <c r="Y47" i="9"/>
  <c r="Z46" i="9"/>
  <c r="Y46" i="9"/>
  <c r="N45" i="9"/>
  <c r="M45" i="9"/>
  <c r="Q44" i="9"/>
  <c r="P44" i="9"/>
  <c r="Q50" i="9"/>
  <c r="P50" i="9"/>
  <c r="N50" i="9"/>
  <c r="M50" i="9"/>
  <c r="H50" i="9"/>
  <c r="G50" i="9"/>
  <c r="T49" i="9"/>
  <c r="S49" i="9"/>
  <c r="Z49" i="9"/>
  <c r="Y49" i="9"/>
  <c r="T48" i="9"/>
  <c r="S48" i="9"/>
  <c r="Z48" i="9"/>
  <c r="Y48" i="9"/>
  <c r="N48" i="9"/>
  <c r="M48" i="9"/>
  <c r="Q47" i="9"/>
  <c r="P47" i="9"/>
  <c r="N47" i="9"/>
  <c r="M47" i="9"/>
  <c r="AC46" i="9"/>
  <c r="AB46" i="9"/>
  <c r="W46" i="9"/>
  <c r="V46" i="9"/>
  <c r="AC45" i="9"/>
  <c r="AB45" i="9"/>
  <c r="Z45" i="9"/>
  <c r="Y45" i="9"/>
  <c r="AF44" i="9"/>
  <c r="AE44" i="9"/>
  <c r="T44" i="9"/>
  <c r="S44" i="9"/>
  <c r="G44" i="9"/>
  <c r="AF49" i="9"/>
  <c r="AE49" i="9"/>
  <c r="N46" i="9"/>
  <c r="M46" i="9"/>
  <c r="K51" i="9"/>
  <c r="J51" i="9"/>
  <c r="E50" i="9"/>
  <c r="D50" i="9"/>
  <c r="AC50" i="9"/>
  <c r="AB50" i="9"/>
  <c r="T50" i="9"/>
  <c r="S50" i="9"/>
  <c r="H49" i="9"/>
  <c r="G49" i="9"/>
  <c r="K49" i="9"/>
  <c r="J49" i="9"/>
  <c r="H48" i="9"/>
  <c r="G48" i="9"/>
  <c r="W48" i="9"/>
  <c r="V48" i="9"/>
  <c r="K48" i="9"/>
  <c r="J48" i="9"/>
  <c r="H47" i="9"/>
  <c r="G47" i="9"/>
  <c r="AF46" i="9"/>
  <c r="AE46" i="9"/>
  <c r="Q46" i="9"/>
  <c r="P46" i="9"/>
  <c r="K46" i="9"/>
  <c r="J46" i="9"/>
  <c r="K45" i="9"/>
  <c r="J45" i="9"/>
  <c r="T45" i="9"/>
  <c r="S45" i="9"/>
  <c r="E44" i="9"/>
  <c r="D44" i="9"/>
  <c r="Y44" i="9"/>
  <c r="AB44" i="9"/>
  <c r="Q51" i="9"/>
  <c r="P51" i="9"/>
  <c r="K50" i="9"/>
  <c r="J50" i="9"/>
  <c r="E49" i="9"/>
  <c r="D49" i="9"/>
  <c r="AF48" i="9"/>
  <c r="AE48" i="9"/>
  <c r="T47" i="9"/>
  <c r="S47" i="9"/>
  <c r="AC47" i="9"/>
  <c r="AB47" i="9"/>
  <c r="W45" i="9"/>
  <c r="V45" i="9"/>
  <c r="Q45" i="9"/>
  <c r="P45" i="9"/>
  <c r="N44" i="9"/>
  <c r="M44" i="9"/>
  <c r="N51" i="9"/>
  <c r="M51" i="9"/>
  <c r="W50" i="9"/>
  <c r="V50" i="9"/>
  <c r="AF50" i="9"/>
  <c r="AE50" i="9"/>
  <c r="Q49" i="9"/>
  <c r="P49" i="9"/>
  <c r="W49" i="9"/>
  <c r="V49" i="9"/>
  <c r="N49" i="9"/>
  <c r="M49" i="9"/>
  <c r="AC48" i="9"/>
  <c r="AB48" i="9"/>
  <c r="Q48" i="9"/>
  <c r="P48" i="9"/>
  <c r="K47" i="9"/>
  <c r="J47" i="9"/>
  <c r="W47" i="9"/>
  <c r="V47" i="9"/>
  <c r="AF47" i="9"/>
  <c r="AE47" i="9"/>
  <c r="H46" i="9"/>
  <c r="G46" i="9"/>
  <c r="T46" i="9"/>
  <c r="S46" i="9"/>
  <c r="E45" i="9"/>
  <c r="D45" i="9"/>
  <c r="AF45" i="9"/>
  <c r="AE45" i="9"/>
  <c r="H45" i="9"/>
  <c r="G45" i="9"/>
  <c r="K44" i="9"/>
  <c r="J44" i="9"/>
  <c r="W44" i="9"/>
  <c r="V44" i="9"/>
  <c r="AG45" i="9"/>
  <c r="AG48" i="9"/>
  <c r="AG50" i="9"/>
  <c r="AG44" i="9"/>
  <c r="H44" i="9"/>
  <c r="AG46" i="9"/>
  <c r="AG47" i="9"/>
  <c r="AG49" i="9"/>
  <c r="AI46" i="9" l="1"/>
  <c r="AI48" i="9"/>
  <c r="AI45" i="9"/>
  <c r="AI49" i="9"/>
  <c r="AI47" i="9"/>
  <c r="AI50" i="9"/>
  <c r="AH47" i="9"/>
  <c r="AH46" i="9"/>
  <c r="AH45" i="9"/>
  <c r="AI44" i="9"/>
  <c r="AH44" i="9"/>
  <c r="AH48" i="9"/>
  <c r="AH49" i="9"/>
  <c r="AH50" i="9"/>
  <c r="D2" i="9" l="1"/>
  <c r="E3" i="9"/>
  <c r="E4" i="9"/>
  <c r="E5" i="9"/>
  <c r="E6" i="9"/>
  <c r="B4" i="9"/>
  <c r="B5" i="9"/>
  <c r="B3" i="9"/>
  <c r="B2" i="9"/>
  <c r="AJ135" i="47" l="1"/>
  <c r="AJ134" i="47"/>
  <c r="AJ133" i="47"/>
  <c r="AJ132" i="47"/>
  <c r="AJ131" i="47"/>
  <c r="AJ128" i="47"/>
  <c r="AJ127" i="47"/>
  <c r="AJ126" i="47"/>
  <c r="AJ125" i="47"/>
  <c r="AJ124" i="47"/>
  <c r="AJ123" i="47"/>
  <c r="AJ122" i="47"/>
  <c r="AJ121" i="47"/>
  <c r="AJ120" i="47"/>
  <c r="AJ119" i="47"/>
  <c r="P118" i="47"/>
  <c r="E118" i="47"/>
  <c r="B129" i="47" s="1"/>
  <c r="AJ116" i="47"/>
  <c r="AJ115" i="47"/>
  <c r="AJ114" i="47"/>
  <c r="AJ113" i="47"/>
  <c r="AJ112" i="47"/>
  <c r="AJ111" i="47"/>
  <c r="AJ110" i="47"/>
  <c r="AJ109" i="47"/>
  <c r="AJ108" i="47"/>
  <c r="AJ107" i="47"/>
  <c r="E106" i="47"/>
  <c r="B117" i="47" s="1"/>
  <c r="AJ104" i="47"/>
  <c r="AJ103" i="47"/>
  <c r="AJ102" i="47"/>
  <c r="AJ101" i="47"/>
  <c r="AJ100" i="47"/>
  <c r="AJ99" i="47"/>
  <c r="AJ98" i="47"/>
  <c r="AJ97" i="47"/>
  <c r="AJ96" i="47"/>
  <c r="AJ95" i="47"/>
  <c r="P94" i="47"/>
  <c r="E94" i="47"/>
  <c r="B105" i="47" s="1"/>
  <c r="AJ92" i="47"/>
  <c r="AJ91" i="47"/>
  <c r="AJ90" i="47"/>
  <c r="AJ89" i="47"/>
  <c r="AJ88" i="47"/>
  <c r="AJ87" i="47"/>
  <c r="AJ86" i="47"/>
  <c r="AJ85" i="47"/>
  <c r="AJ84" i="47"/>
  <c r="AJ83" i="47"/>
  <c r="P82" i="47"/>
  <c r="E82" i="47"/>
  <c r="B93" i="47" s="1"/>
  <c r="AJ80" i="47"/>
  <c r="AJ79" i="47"/>
  <c r="AJ78" i="47"/>
  <c r="AJ77" i="47"/>
  <c r="AJ76" i="47"/>
  <c r="AJ75" i="47"/>
  <c r="AJ74" i="47"/>
  <c r="AJ73" i="47"/>
  <c r="AJ72" i="47"/>
  <c r="AJ71" i="47"/>
  <c r="P70" i="47"/>
  <c r="E70" i="47"/>
  <c r="B81" i="47" s="1"/>
  <c r="AJ68" i="47"/>
  <c r="AJ67" i="47"/>
  <c r="AJ66" i="47"/>
  <c r="AJ65" i="47"/>
  <c r="AJ64" i="47"/>
  <c r="AJ63" i="47"/>
  <c r="AJ62" i="47"/>
  <c r="AJ61" i="47"/>
  <c r="AJ60" i="47"/>
  <c r="AJ59" i="47"/>
  <c r="P58" i="47"/>
  <c r="E58" i="47"/>
  <c r="B69" i="47" s="1"/>
  <c r="AJ56" i="47"/>
  <c r="AJ55" i="47"/>
  <c r="AJ54" i="47"/>
  <c r="AJ53" i="47"/>
  <c r="AJ52" i="47"/>
  <c r="AJ51" i="47"/>
  <c r="AJ50" i="47"/>
  <c r="AJ49" i="47"/>
  <c r="AJ48" i="47"/>
  <c r="AJ47" i="47"/>
  <c r="P46" i="47"/>
  <c r="E46" i="47"/>
  <c r="B57" i="47" s="1"/>
  <c r="AJ44" i="47"/>
  <c r="AJ43" i="47"/>
  <c r="AJ42" i="47"/>
  <c r="AJ41" i="47"/>
  <c r="AJ40" i="47"/>
  <c r="AJ39" i="47"/>
  <c r="AJ38" i="47"/>
  <c r="AJ37" i="47"/>
  <c r="AJ36" i="47"/>
  <c r="AJ35" i="47"/>
  <c r="P34" i="47"/>
  <c r="E34" i="47"/>
  <c r="B45" i="47" s="1"/>
  <c r="AJ32" i="47"/>
  <c r="AJ31" i="47"/>
  <c r="AJ30" i="47"/>
  <c r="AJ29" i="47"/>
  <c r="AJ28" i="47"/>
  <c r="AJ27" i="47"/>
  <c r="AJ26" i="47"/>
  <c r="AJ25" i="47"/>
  <c r="AJ24" i="47"/>
  <c r="AJ23" i="47"/>
  <c r="P22" i="47"/>
  <c r="E22" i="47"/>
  <c r="B33" i="47" s="1"/>
  <c r="AA21" i="47"/>
  <c r="AJ20" i="47"/>
  <c r="AJ19" i="47"/>
  <c r="AJ18" i="47"/>
  <c r="AJ17" i="47"/>
  <c r="AJ16" i="47"/>
  <c r="AJ15" i="47"/>
  <c r="AJ14" i="47"/>
  <c r="AJ13" i="47"/>
  <c r="AJ12" i="47"/>
  <c r="AJ11" i="47"/>
  <c r="P10" i="47"/>
  <c r="E10" i="47"/>
  <c r="B21" i="47" s="1"/>
  <c r="C5" i="47"/>
  <c r="L4" i="47"/>
  <c r="L3" i="47"/>
  <c r="C3" i="47"/>
  <c r="AJ135" i="46"/>
  <c r="AJ134" i="46"/>
  <c r="AJ133" i="46"/>
  <c r="AJ132" i="46"/>
  <c r="AJ131" i="46"/>
  <c r="AI129" i="46"/>
  <c r="AJ128" i="46"/>
  <c r="AJ127" i="46"/>
  <c r="AJ126" i="46"/>
  <c r="AJ125" i="46"/>
  <c r="AJ124" i="46"/>
  <c r="AJ123" i="46"/>
  <c r="AJ122" i="46"/>
  <c r="AJ121" i="46"/>
  <c r="AJ120" i="46"/>
  <c r="AJ119" i="46"/>
  <c r="P118" i="46"/>
  <c r="E118" i="46"/>
  <c r="B129" i="46" s="1"/>
  <c r="AI117" i="46"/>
  <c r="AJ116" i="46"/>
  <c r="AJ115" i="46"/>
  <c r="AJ114" i="46"/>
  <c r="AJ113" i="46"/>
  <c r="AJ112" i="46"/>
  <c r="AJ111" i="46"/>
  <c r="AJ110" i="46"/>
  <c r="AJ109" i="46"/>
  <c r="AJ108" i="46"/>
  <c r="AJ107" i="46"/>
  <c r="E106" i="46"/>
  <c r="B117" i="46" s="1"/>
  <c r="AI105" i="46"/>
  <c r="AJ104" i="46"/>
  <c r="AJ103" i="46"/>
  <c r="AJ102" i="46"/>
  <c r="AJ101" i="46"/>
  <c r="AJ100" i="46"/>
  <c r="AJ99" i="46"/>
  <c r="AJ98" i="46"/>
  <c r="AJ97" i="46"/>
  <c r="AJ96" i="46"/>
  <c r="AJ95" i="46"/>
  <c r="P94" i="46"/>
  <c r="E94" i="46"/>
  <c r="B105" i="46" s="1"/>
  <c r="AI93" i="46"/>
  <c r="AJ92" i="46"/>
  <c r="AJ91" i="46"/>
  <c r="AJ90" i="46"/>
  <c r="AJ89" i="46"/>
  <c r="AJ88" i="46"/>
  <c r="AJ87" i="46"/>
  <c r="AJ86" i="46"/>
  <c r="AJ85" i="46"/>
  <c r="AJ84" i="46"/>
  <c r="AJ83" i="46"/>
  <c r="P82" i="46"/>
  <c r="E82" i="46"/>
  <c r="B93" i="46" s="1"/>
  <c r="AI81" i="46"/>
  <c r="AJ80" i="46"/>
  <c r="AJ79" i="46"/>
  <c r="AJ78" i="46"/>
  <c r="AJ77" i="46"/>
  <c r="AJ76" i="46"/>
  <c r="AJ75" i="46"/>
  <c r="AJ74" i="46"/>
  <c r="AJ73" i="46"/>
  <c r="AJ72" i="46"/>
  <c r="AJ71" i="46"/>
  <c r="P70" i="46"/>
  <c r="E70" i="46"/>
  <c r="B81" i="46" s="1"/>
  <c r="AI69" i="46"/>
  <c r="AJ68" i="46"/>
  <c r="AJ67" i="46"/>
  <c r="AJ66" i="46"/>
  <c r="AJ65" i="46"/>
  <c r="AJ64" i="46"/>
  <c r="AJ63" i="46"/>
  <c r="AJ62" i="46"/>
  <c r="AJ61" i="46"/>
  <c r="AJ60" i="46"/>
  <c r="AJ59" i="46"/>
  <c r="P58" i="46"/>
  <c r="E58" i="46"/>
  <c r="B69" i="46" s="1"/>
  <c r="AI57" i="46"/>
  <c r="AJ56" i="46"/>
  <c r="AJ55" i="46"/>
  <c r="AJ54" i="46"/>
  <c r="AJ53" i="46"/>
  <c r="AJ52" i="46"/>
  <c r="AJ51" i="46"/>
  <c r="AJ50" i="46"/>
  <c r="AJ49" i="46"/>
  <c r="AJ48" i="46"/>
  <c r="AJ47" i="46"/>
  <c r="P46" i="46"/>
  <c r="E46" i="46"/>
  <c r="B57" i="46" s="1"/>
  <c r="AI45" i="46"/>
  <c r="AJ44" i="46"/>
  <c r="AJ43" i="46"/>
  <c r="AJ42" i="46"/>
  <c r="AJ41" i="46"/>
  <c r="AJ40" i="46"/>
  <c r="AJ39" i="46"/>
  <c r="AJ38" i="46"/>
  <c r="AJ37" i="46"/>
  <c r="AJ36" i="46"/>
  <c r="AJ35" i="46"/>
  <c r="P34" i="46"/>
  <c r="E34" i="46"/>
  <c r="B45" i="46" s="1"/>
  <c r="AI33" i="46"/>
  <c r="AJ32" i="46"/>
  <c r="AJ31" i="46"/>
  <c r="AJ30" i="46"/>
  <c r="AJ29" i="46"/>
  <c r="AJ28" i="46"/>
  <c r="AJ27" i="46"/>
  <c r="AJ26" i="46"/>
  <c r="AJ25" i="46"/>
  <c r="AJ24" i="46"/>
  <c r="AJ23" i="46"/>
  <c r="P22" i="46"/>
  <c r="E22" i="46"/>
  <c r="B33" i="46" s="1"/>
  <c r="AI21" i="46"/>
  <c r="AJ20" i="46"/>
  <c r="AJ19" i="46"/>
  <c r="AJ18" i="46"/>
  <c r="AJ17" i="46"/>
  <c r="AJ16" i="46"/>
  <c r="AJ15" i="46"/>
  <c r="AJ14" i="46"/>
  <c r="AJ13" i="46"/>
  <c r="AJ12" i="46"/>
  <c r="AJ11" i="46"/>
  <c r="P10" i="46"/>
  <c r="E10" i="46"/>
  <c r="B21" i="46" s="1"/>
  <c r="C5" i="46"/>
  <c r="L4" i="46"/>
  <c r="L3" i="46"/>
  <c r="C3" i="46"/>
  <c r="AJ135" i="45"/>
  <c r="AJ134" i="45"/>
  <c r="AJ133" i="45"/>
  <c r="AJ132" i="45"/>
  <c r="AJ131" i="45"/>
  <c r="AJ128" i="45"/>
  <c r="AJ127" i="45"/>
  <c r="AJ126" i="45"/>
  <c r="AJ125" i="45"/>
  <c r="AJ124" i="45"/>
  <c r="AJ123" i="45"/>
  <c r="AJ122" i="45"/>
  <c r="AJ121" i="45"/>
  <c r="AJ120" i="45"/>
  <c r="AJ119" i="45"/>
  <c r="P118" i="45"/>
  <c r="E118" i="45"/>
  <c r="B129" i="45" s="1"/>
  <c r="AJ116" i="45"/>
  <c r="AJ115" i="45"/>
  <c r="AJ114" i="45"/>
  <c r="AJ113" i="45"/>
  <c r="AJ112" i="45"/>
  <c r="AJ111" i="45"/>
  <c r="AJ110" i="45"/>
  <c r="AJ109" i="45"/>
  <c r="AJ108" i="45"/>
  <c r="AJ107" i="45"/>
  <c r="E106" i="45"/>
  <c r="B117" i="45" s="1"/>
  <c r="AJ104" i="45"/>
  <c r="AJ103" i="45"/>
  <c r="AJ102" i="45"/>
  <c r="AJ101" i="45"/>
  <c r="AJ100" i="45"/>
  <c r="AJ99" i="45"/>
  <c r="AJ98" i="45"/>
  <c r="AJ97" i="45"/>
  <c r="AJ96" i="45"/>
  <c r="AJ95" i="45"/>
  <c r="P94" i="45"/>
  <c r="E94" i="45"/>
  <c r="B105" i="45" s="1"/>
  <c r="AJ92" i="45"/>
  <c r="AJ91" i="45"/>
  <c r="AJ90" i="45"/>
  <c r="AJ89" i="45"/>
  <c r="AJ88" i="45"/>
  <c r="AJ87" i="45"/>
  <c r="AJ86" i="45"/>
  <c r="AJ85" i="45"/>
  <c r="AJ84" i="45"/>
  <c r="AJ83" i="45"/>
  <c r="P82" i="45"/>
  <c r="E82" i="45"/>
  <c r="B93" i="45" s="1"/>
  <c r="AJ80" i="45"/>
  <c r="AJ79" i="45"/>
  <c r="AJ78" i="45"/>
  <c r="AJ77" i="45"/>
  <c r="AJ76" i="45"/>
  <c r="AJ75" i="45"/>
  <c r="AJ74" i="45"/>
  <c r="AJ73" i="45"/>
  <c r="AJ72" i="45"/>
  <c r="AJ71" i="45"/>
  <c r="P70" i="45"/>
  <c r="E70" i="45"/>
  <c r="B81" i="45" s="1"/>
  <c r="AJ68" i="45"/>
  <c r="AJ67" i="45"/>
  <c r="AJ66" i="45"/>
  <c r="AJ65" i="45"/>
  <c r="AJ64" i="45"/>
  <c r="AJ63" i="45"/>
  <c r="AJ62" i="45"/>
  <c r="AJ61" i="45"/>
  <c r="AJ60" i="45"/>
  <c r="AJ59" i="45"/>
  <c r="P58" i="45"/>
  <c r="E58" i="45"/>
  <c r="B69" i="45" s="1"/>
  <c r="AJ56" i="45"/>
  <c r="AJ55" i="45"/>
  <c r="AJ54" i="45"/>
  <c r="AJ53" i="45"/>
  <c r="AJ52" i="45"/>
  <c r="AJ51" i="45"/>
  <c r="AJ50" i="45"/>
  <c r="AJ49" i="45"/>
  <c r="AJ48" i="45"/>
  <c r="AJ47" i="45"/>
  <c r="P46" i="45"/>
  <c r="E46" i="45"/>
  <c r="B57" i="45" s="1"/>
  <c r="AJ44" i="45"/>
  <c r="AJ43" i="45"/>
  <c r="AJ42" i="45"/>
  <c r="AJ41" i="45"/>
  <c r="AJ40" i="45"/>
  <c r="AJ39" i="45"/>
  <c r="AJ38" i="45"/>
  <c r="AJ37" i="45"/>
  <c r="AJ36" i="45"/>
  <c r="AJ35" i="45"/>
  <c r="P34" i="45"/>
  <c r="E34" i="45"/>
  <c r="B45" i="45" s="1"/>
  <c r="AJ32" i="45"/>
  <c r="AJ31" i="45"/>
  <c r="AJ30" i="45"/>
  <c r="AJ29" i="45"/>
  <c r="AJ28" i="45"/>
  <c r="AJ27" i="45"/>
  <c r="AJ26" i="45"/>
  <c r="AJ25" i="45"/>
  <c r="AJ24" i="45"/>
  <c r="AJ23" i="45"/>
  <c r="P22" i="45"/>
  <c r="E22" i="45"/>
  <c r="B33" i="45" s="1"/>
  <c r="AH21" i="45"/>
  <c r="AH130" i="45" s="1"/>
  <c r="AH136" i="45" s="1"/>
  <c r="AJ20" i="45"/>
  <c r="AJ19" i="45"/>
  <c r="AJ18" i="45"/>
  <c r="AJ17" i="45"/>
  <c r="AJ16" i="45"/>
  <c r="AJ15" i="45"/>
  <c r="AJ14" i="45"/>
  <c r="AJ13" i="45"/>
  <c r="AJ12" i="45"/>
  <c r="AJ11" i="45"/>
  <c r="P10" i="45"/>
  <c r="E10" i="45"/>
  <c r="B21" i="45" s="1"/>
  <c r="C5" i="45"/>
  <c r="L4" i="45"/>
  <c r="L3" i="45"/>
  <c r="C3" i="45"/>
  <c r="AJ135" i="44"/>
  <c r="AJ134" i="44"/>
  <c r="AJ133" i="44"/>
  <c r="AJ132" i="44"/>
  <c r="AJ131" i="44"/>
  <c r="AI129" i="44"/>
  <c r="E129" i="44"/>
  <c r="AJ128" i="44"/>
  <c r="AJ127" i="44"/>
  <c r="AJ126" i="44"/>
  <c r="AJ125" i="44"/>
  <c r="AJ124" i="44"/>
  <c r="AJ123" i="44"/>
  <c r="AJ122" i="44"/>
  <c r="AJ121" i="44"/>
  <c r="AJ120" i="44"/>
  <c r="AJ119" i="44"/>
  <c r="P118" i="44"/>
  <c r="E118" i="44"/>
  <c r="B129" i="44" s="1"/>
  <c r="AI117" i="44"/>
  <c r="AH117" i="44"/>
  <c r="AG117" i="44"/>
  <c r="AF117" i="44"/>
  <c r="AE117" i="44"/>
  <c r="AD117" i="44"/>
  <c r="AC117" i="44"/>
  <c r="AB117" i="44"/>
  <c r="AA117" i="44"/>
  <c r="Z117" i="44"/>
  <c r="Y117" i="44"/>
  <c r="X117" i="44"/>
  <c r="W117" i="44"/>
  <c r="V117" i="44"/>
  <c r="U117" i="44"/>
  <c r="T117" i="44"/>
  <c r="S117" i="44"/>
  <c r="R117" i="44"/>
  <c r="Q117" i="44"/>
  <c r="P117" i="44"/>
  <c r="O117" i="44"/>
  <c r="N117" i="44"/>
  <c r="M117" i="44"/>
  <c r="L117" i="44"/>
  <c r="K117" i="44"/>
  <c r="J117" i="44"/>
  <c r="I117" i="44"/>
  <c r="H117" i="44"/>
  <c r="G117" i="44"/>
  <c r="F117" i="44"/>
  <c r="E117" i="44"/>
  <c r="AJ116" i="44"/>
  <c r="AJ115" i="44"/>
  <c r="AJ114" i="44"/>
  <c r="AJ113" i="44"/>
  <c r="AJ112" i="44"/>
  <c r="AJ111" i="44"/>
  <c r="AJ110" i="44"/>
  <c r="AJ109" i="44"/>
  <c r="AJ108" i="44"/>
  <c r="AJ107" i="44"/>
  <c r="E106" i="44"/>
  <c r="B117" i="44" s="1"/>
  <c r="AI105" i="44"/>
  <c r="AH105" i="44"/>
  <c r="AG105" i="44"/>
  <c r="AF105" i="44"/>
  <c r="AE105" i="44"/>
  <c r="AD105" i="44"/>
  <c r="AC105" i="44"/>
  <c r="AB105" i="44"/>
  <c r="AA105" i="44"/>
  <c r="Z105" i="44"/>
  <c r="Y105" i="44"/>
  <c r="X105" i="44"/>
  <c r="W105" i="44"/>
  <c r="V105" i="44"/>
  <c r="U105" i="44"/>
  <c r="T105" i="44"/>
  <c r="S105" i="44"/>
  <c r="R105" i="44"/>
  <c r="Q105" i="44"/>
  <c r="P105" i="44"/>
  <c r="O105" i="44"/>
  <c r="N105" i="44"/>
  <c r="M105" i="44"/>
  <c r="L105" i="44"/>
  <c r="K105" i="44"/>
  <c r="J105" i="44"/>
  <c r="I105" i="44"/>
  <c r="H105" i="44"/>
  <c r="G105" i="44"/>
  <c r="F105" i="44"/>
  <c r="E105" i="44"/>
  <c r="AJ104" i="44"/>
  <c r="AJ103" i="44"/>
  <c r="AJ102" i="44"/>
  <c r="AJ101" i="44"/>
  <c r="AJ100" i="44"/>
  <c r="AJ99" i="44"/>
  <c r="AJ98" i="44"/>
  <c r="AJ97" i="44"/>
  <c r="AJ96" i="44"/>
  <c r="AJ95" i="44"/>
  <c r="P94" i="44"/>
  <c r="E94" i="44"/>
  <c r="B105" i="44" s="1"/>
  <c r="AI93" i="44"/>
  <c r="AH93" i="44"/>
  <c r="AG93" i="44"/>
  <c r="AF93" i="44"/>
  <c r="AE93" i="44"/>
  <c r="AD93" i="44"/>
  <c r="AC93" i="44"/>
  <c r="AB93" i="44"/>
  <c r="AA93" i="44"/>
  <c r="Z93" i="44"/>
  <c r="Y93" i="44"/>
  <c r="X93" i="44"/>
  <c r="W93" i="44"/>
  <c r="V93" i="44"/>
  <c r="U93" i="44"/>
  <c r="T93" i="44"/>
  <c r="S93" i="44"/>
  <c r="R93" i="44"/>
  <c r="Q93" i="44"/>
  <c r="P93" i="44"/>
  <c r="O93" i="44"/>
  <c r="N93" i="44"/>
  <c r="M93" i="44"/>
  <c r="L93" i="44"/>
  <c r="K93" i="44"/>
  <c r="J93" i="44"/>
  <c r="I93" i="44"/>
  <c r="H93" i="44"/>
  <c r="G93" i="44"/>
  <c r="F93" i="44"/>
  <c r="E93" i="44"/>
  <c r="AJ92" i="44"/>
  <c r="AJ91" i="44"/>
  <c r="AJ90" i="44"/>
  <c r="AJ89" i="44"/>
  <c r="AJ88" i="44"/>
  <c r="AJ87" i="44"/>
  <c r="AJ86" i="44"/>
  <c r="AJ85" i="44"/>
  <c r="AJ84" i="44"/>
  <c r="AJ83" i="44"/>
  <c r="P82" i="44"/>
  <c r="E82" i="44"/>
  <c r="B93" i="44" s="1"/>
  <c r="AI81" i="44"/>
  <c r="AH81" i="44"/>
  <c r="AG81" i="44"/>
  <c r="AF81" i="44"/>
  <c r="AE81" i="44"/>
  <c r="AD81" i="44"/>
  <c r="AC81" i="44"/>
  <c r="AB81" i="44"/>
  <c r="AA81" i="44"/>
  <c r="Z81" i="44"/>
  <c r="Y81" i="44"/>
  <c r="X81" i="44"/>
  <c r="W81" i="44"/>
  <c r="V81" i="44"/>
  <c r="U81" i="44"/>
  <c r="T81" i="44"/>
  <c r="S81" i="44"/>
  <c r="R81" i="44"/>
  <c r="Q81" i="44"/>
  <c r="P81" i="44"/>
  <c r="O81" i="44"/>
  <c r="N81" i="44"/>
  <c r="M81" i="44"/>
  <c r="L81" i="44"/>
  <c r="K81" i="44"/>
  <c r="J81" i="44"/>
  <c r="I81" i="44"/>
  <c r="H81" i="44"/>
  <c r="G81" i="44"/>
  <c r="F81" i="44"/>
  <c r="E81" i="44"/>
  <c r="AJ80" i="44"/>
  <c r="AJ79" i="44"/>
  <c r="AJ78" i="44"/>
  <c r="AJ77" i="44"/>
  <c r="AJ76" i="44"/>
  <c r="AJ75" i="44"/>
  <c r="AJ74" i="44"/>
  <c r="AJ73" i="44"/>
  <c r="AJ72" i="44"/>
  <c r="AJ71" i="44"/>
  <c r="P70" i="44"/>
  <c r="E70" i="44"/>
  <c r="B81" i="44" s="1"/>
  <c r="AI69" i="44"/>
  <c r="AH69" i="44"/>
  <c r="AG69" i="44"/>
  <c r="AF69" i="44"/>
  <c r="AE69" i="44"/>
  <c r="AD69" i="44"/>
  <c r="AC69" i="44"/>
  <c r="AB69" i="44"/>
  <c r="AA69" i="44"/>
  <c r="Z69" i="44"/>
  <c r="Y69" i="44"/>
  <c r="X69" i="44"/>
  <c r="W69" i="44"/>
  <c r="V69" i="44"/>
  <c r="U69" i="44"/>
  <c r="T69" i="44"/>
  <c r="S69" i="44"/>
  <c r="R69" i="44"/>
  <c r="Q69" i="44"/>
  <c r="P69" i="44"/>
  <c r="O69" i="44"/>
  <c r="N69" i="44"/>
  <c r="M69" i="44"/>
  <c r="L69" i="44"/>
  <c r="K69" i="44"/>
  <c r="J69" i="44"/>
  <c r="I69" i="44"/>
  <c r="H69" i="44"/>
  <c r="G69" i="44"/>
  <c r="F69" i="44"/>
  <c r="E69" i="44"/>
  <c r="AJ68" i="44"/>
  <c r="AJ67" i="44"/>
  <c r="AJ66" i="44"/>
  <c r="AJ65" i="44"/>
  <c r="AJ64" i="44"/>
  <c r="AJ63" i="44"/>
  <c r="AJ62" i="44"/>
  <c r="AJ61" i="44"/>
  <c r="AJ60" i="44"/>
  <c r="AJ59" i="44"/>
  <c r="P58" i="44"/>
  <c r="E58" i="44"/>
  <c r="B69" i="44" s="1"/>
  <c r="AI57" i="44"/>
  <c r="AH57" i="44"/>
  <c r="AG57" i="44"/>
  <c r="AF57" i="44"/>
  <c r="AE57" i="44"/>
  <c r="AD57" i="44"/>
  <c r="AC57" i="44"/>
  <c r="AB57" i="44"/>
  <c r="AA57" i="44"/>
  <c r="Z57" i="44"/>
  <c r="Y57" i="44"/>
  <c r="X57" i="44"/>
  <c r="W57" i="44"/>
  <c r="V57" i="44"/>
  <c r="U57" i="44"/>
  <c r="T57" i="44"/>
  <c r="S57" i="44"/>
  <c r="R57" i="44"/>
  <c r="Q57" i="44"/>
  <c r="P57" i="44"/>
  <c r="O57" i="44"/>
  <c r="N57" i="44"/>
  <c r="M57" i="44"/>
  <c r="L57" i="44"/>
  <c r="K57" i="44"/>
  <c r="J57" i="44"/>
  <c r="I57" i="44"/>
  <c r="H57" i="44"/>
  <c r="G57" i="44"/>
  <c r="F57" i="44"/>
  <c r="E57" i="44"/>
  <c r="AJ56" i="44"/>
  <c r="AJ55" i="44"/>
  <c r="AJ54" i="44"/>
  <c r="AJ53" i="44"/>
  <c r="AJ52" i="44"/>
  <c r="AJ51" i="44"/>
  <c r="AJ50" i="44"/>
  <c r="AJ49" i="44"/>
  <c r="AJ48" i="44"/>
  <c r="AJ47" i="44"/>
  <c r="P46" i="44"/>
  <c r="E46" i="44"/>
  <c r="B57" i="44" s="1"/>
  <c r="AI45" i="44"/>
  <c r="AH45" i="44"/>
  <c r="AG45" i="44"/>
  <c r="AF45" i="44"/>
  <c r="AE45" i="44"/>
  <c r="AD45" i="44"/>
  <c r="AC45" i="44"/>
  <c r="AB45" i="44"/>
  <c r="AA45" i="44"/>
  <c r="Z45" i="44"/>
  <c r="Y45" i="44"/>
  <c r="X45" i="44"/>
  <c r="W45" i="44"/>
  <c r="V45" i="44"/>
  <c r="U45" i="44"/>
  <c r="T45" i="44"/>
  <c r="S45" i="44"/>
  <c r="R45" i="44"/>
  <c r="Q45" i="44"/>
  <c r="P45" i="44"/>
  <c r="O45" i="44"/>
  <c r="N45" i="44"/>
  <c r="M45" i="44"/>
  <c r="L45" i="44"/>
  <c r="K45" i="44"/>
  <c r="J45" i="44"/>
  <c r="I45" i="44"/>
  <c r="H45" i="44"/>
  <c r="G45" i="44"/>
  <c r="F45" i="44"/>
  <c r="E45" i="44"/>
  <c r="AJ44" i="44"/>
  <c r="AJ43" i="44"/>
  <c r="AJ42" i="44"/>
  <c r="AJ41" i="44"/>
  <c r="AJ40" i="44"/>
  <c r="AJ39" i="44"/>
  <c r="AJ38" i="44"/>
  <c r="AJ37" i="44"/>
  <c r="AJ36" i="44"/>
  <c r="AJ35" i="44"/>
  <c r="P34" i="44"/>
  <c r="E34" i="44"/>
  <c r="B45" i="44" s="1"/>
  <c r="AI33" i="44"/>
  <c r="AH33" i="44"/>
  <c r="AG33" i="44"/>
  <c r="AF33" i="44"/>
  <c r="AE33" i="44"/>
  <c r="AD33" i="44"/>
  <c r="AC33" i="44"/>
  <c r="AB33" i="44"/>
  <c r="AA33" i="44"/>
  <c r="Z33" i="44"/>
  <c r="Y33" i="44"/>
  <c r="X33" i="44"/>
  <c r="W33" i="44"/>
  <c r="V33" i="44"/>
  <c r="U33" i="44"/>
  <c r="T33" i="44"/>
  <c r="S33" i="44"/>
  <c r="R33" i="44"/>
  <c r="Q33" i="44"/>
  <c r="P33" i="44"/>
  <c r="O33" i="44"/>
  <c r="N33" i="44"/>
  <c r="M33" i="44"/>
  <c r="L33" i="44"/>
  <c r="K33" i="44"/>
  <c r="J33" i="44"/>
  <c r="I33" i="44"/>
  <c r="H33" i="44"/>
  <c r="G33" i="44"/>
  <c r="F33" i="44"/>
  <c r="E33" i="44"/>
  <c r="AJ32" i="44"/>
  <c r="AJ31" i="44"/>
  <c r="AJ30" i="44"/>
  <c r="AJ29" i="44"/>
  <c r="AJ28" i="44"/>
  <c r="AJ27" i="44"/>
  <c r="AJ26" i="44"/>
  <c r="AJ25" i="44"/>
  <c r="AJ24" i="44"/>
  <c r="AJ23" i="44"/>
  <c r="P22" i="44"/>
  <c r="E22" i="44"/>
  <c r="B33" i="44" s="1"/>
  <c r="AI21" i="44"/>
  <c r="AH21" i="44"/>
  <c r="AF21" i="44"/>
  <c r="AE21" i="44"/>
  <c r="AD21" i="44"/>
  <c r="AC21" i="44"/>
  <c r="AB21" i="44"/>
  <c r="AA21" i="44"/>
  <c r="Z21" i="44"/>
  <c r="Y21" i="44"/>
  <c r="X21" i="44"/>
  <c r="W21" i="44"/>
  <c r="V21" i="44"/>
  <c r="U21" i="44"/>
  <c r="T21" i="44"/>
  <c r="S21" i="44"/>
  <c r="R21" i="44"/>
  <c r="Q21" i="44"/>
  <c r="P21" i="44"/>
  <c r="O21" i="44"/>
  <c r="N21" i="44"/>
  <c r="M21" i="44"/>
  <c r="L21" i="44"/>
  <c r="K21" i="44"/>
  <c r="J21" i="44"/>
  <c r="I21" i="44"/>
  <c r="H21" i="44"/>
  <c r="G21" i="44"/>
  <c r="F21" i="44"/>
  <c r="E21" i="44"/>
  <c r="AJ20" i="44"/>
  <c r="AJ19" i="44"/>
  <c r="AJ18" i="44"/>
  <c r="AJ17" i="44"/>
  <c r="AJ16" i="44"/>
  <c r="AJ15" i="44"/>
  <c r="AJ14" i="44"/>
  <c r="AJ13" i="44"/>
  <c r="AJ12" i="44"/>
  <c r="AJ11" i="44"/>
  <c r="P10" i="44"/>
  <c r="E10" i="44"/>
  <c r="B21" i="44" s="1"/>
  <c r="C5" i="44"/>
  <c r="L4" i="44"/>
  <c r="L3" i="44"/>
  <c r="C3" i="44"/>
  <c r="AJ135" i="43"/>
  <c r="AJ134" i="43"/>
  <c r="AJ133" i="43"/>
  <c r="AJ131" i="43"/>
  <c r="AJ128" i="43"/>
  <c r="AJ127" i="43"/>
  <c r="AJ126" i="43"/>
  <c r="AJ125" i="43"/>
  <c r="AJ124" i="43"/>
  <c r="AJ123" i="43"/>
  <c r="AJ122" i="43"/>
  <c r="AJ121" i="43"/>
  <c r="AJ120" i="43"/>
  <c r="AJ119" i="43"/>
  <c r="P118" i="43"/>
  <c r="E118" i="43"/>
  <c r="B129" i="43" s="1"/>
  <c r="AJ116" i="43"/>
  <c r="AJ115" i="43"/>
  <c r="AJ114" i="43"/>
  <c r="AJ113" i="43"/>
  <c r="AJ112" i="43"/>
  <c r="AJ111" i="43"/>
  <c r="AJ110" i="43"/>
  <c r="AJ109" i="43"/>
  <c r="AJ108" i="43"/>
  <c r="AJ107" i="43"/>
  <c r="E106" i="43"/>
  <c r="B117" i="43" s="1"/>
  <c r="AJ104" i="43"/>
  <c r="AJ103" i="43"/>
  <c r="AJ102" i="43"/>
  <c r="AJ101" i="43"/>
  <c r="AJ100" i="43"/>
  <c r="AJ99" i="43"/>
  <c r="AJ98" i="43"/>
  <c r="AJ97" i="43"/>
  <c r="AJ96" i="43"/>
  <c r="AJ95" i="43"/>
  <c r="P94" i="43"/>
  <c r="E94" i="43"/>
  <c r="B105" i="43" s="1"/>
  <c r="AJ92" i="43"/>
  <c r="AJ91" i="43"/>
  <c r="AJ90" i="43"/>
  <c r="AJ89" i="43"/>
  <c r="AJ88" i="43"/>
  <c r="AJ87" i="43"/>
  <c r="AJ86" i="43"/>
  <c r="AJ85" i="43"/>
  <c r="AJ84" i="43"/>
  <c r="AJ83" i="43"/>
  <c r="P82" i="43"/>
  <c r="E82" i="43"/>
  <c r="B93" i="43" s="1"/>
  <c r="AJ80" i="43"/>
  <c r="AJ79" i="43"/>
  <c r="AJ78" i="43"/>
  <c r="AJ77" i="43"/>
  <c r="AJ76" i="43"/>
  <c r="AJ75" i="43"/>
  <c r="AJ74" i="43"/>
  <c r="AJ73" i="43"/>
  <c r="AJ72" i="43"/>
  <c r="AJ71" i="43"/>
  <c r="P70" i="43"/>
  <c r="E70" i="43"/>
  <c r="B81" i="43" s="1"/>
  <c r="AJ25" i="43"/>
  <c r="AJ24" i="43"/>
  <c r="AJ20" i="43"/>
  <c r="AJ19" i="43"/>
  <c r="AJ18" i="43"/>
  <c r="AJ17" i="43"/>
  <c r="AJ16" i="43"/>
  <c r="AJ15" i="43"/>
  <c r="AJ14" i="43"/>
  <c r="AJ13" i="43"/>
  <c r="AJ12" i="43"/>
  <c r="P10" i="43"/>
  <c r="AJ135" i="42"/>
  <c r="AJ134" i="42"/>
  <c r="AJ133" i="42"/>
  <c r="AJ131" i="42"/>
  <c r="C5" i="42"/>
  <c r="L4" i="42"/>
  <c r="L3" i="42"/>
  <c r="C3" i="42"/>
  <c r="AJ135" i="41"/>
  <c r="AJ134" i="41"/>
  <c r="AJ133" i="41"/>
  <c r="AJ131" i="41"/>
  <c r="C5" i="41"/>
  <c r="L4" i="41"/>
  <c r="L3" i="41"/>
  <c r="C3" i="41"/>
  <c r="AJ135" i="40"/>
  <c r="AJ134" i="40"/>
  <c r="AJ133" i="40"/>
  <c r="AJ132" i="40"/>
  <c r="AJ131" i="40"/>
  <c r="C5" i="40"/>
  <c r="L4" i="40"/>
  <c r="L3" i="40"/>
  <c r="C3" i="40"/>
  <c r="AJ135" i="39"/>
  <c r="AJ134" i="39"/>
  <c r="AJ133" i="39"/>
  <c r="AJ132" i="39"/>
  <c r="AJ131" i="39"/>
  <c r="C5" i="39"/>
  <c r="L4" i="39"/>
  <c r="L3" i="39"/>
  <c r="C3" i="39"/>
  <c r="AJ135" i="38"/>
  <c r="AJ134" i="38"/>
  <c r="AJ133" i="38"/>
  <c r="AJ132" i="38"/>
  <c r="AJ131" i="38"/>
  <c r="C5" i="38"/>
  <c r="L4" i="38"/>
  <c r="L3" i="38"/>
  <c r="C3" i="38"/>
  <c r="AJ135" i="37"/>
  <c r="AJ134" i="37"/>
  <c r="AJ133" i="37"/>
  <c r="AJ132" i="37"/>
  <c r="AJ131" i="37"/>
  <c r="C5" i="37"/>
  <c r="L4" i="37"/>
  <c r="L3" i="37"/>
  <c r="C3" i="37"/>
  <c r="AJ135" i="27"/>
  <c r="AJ131" i="27"/>
  <c r="F12" i="9" l="1"/>
  <c r="J12" i="9"/>
  <c r="F13" i="9"/>
  <c r="J13" i="9"/>
  <c r="K13" i="9"/>
  <c r="I13" i="9"/>
  <c r="H13" i="9"/>
  <c r="H14" i="9"/>
  <c r="K14" i="9"/>
  <c r="I14" i="9"/>
  <c r="F14" i="9"/>
  <c r="J14" i="9"/>
  <c r="I15" i="9"/>
  <c r="F15" i="9"/>
  <c r="K15" i="9"/>
  <c r="J15" i="9"/>
  <c r="H15" i="9"/>
  <c r="H16" i="9"/>
  <c r="I16" i="9"/>
  <c r="F16" i="9"/>
  <c r="J16" i="9"/>
  <c r="K16" i="9"/>
  <c r="J17" i="9"/>
  <c r="H17" i="9"/>
  <c r="F17" i="9"/>
  <c r="I17" i="9"/>
  <c r="F18" i="9"/>
  <c r="H18" i="9"/>
  <c r="I18" i="9"/>
  <c r="J18" i="9"/>
  <c r="I19" i="9"/>
  <c r="H19" i="9"/>
  <c r="F19" i="9"/>
  <c r="J19" i="9"/>
  <c r="I20" i="9"/>
  <c r="K20" i="9"/>
  <c r="H20" i="9"/>
  <c r="F20" i="9"/>
  <c r="J20" i="9"/>
  <c r="I21" i="9"/>
  <c r="K21" i="9"/>
  <c r="F21" i="9"/>
  <c r="J21" i="9"/>
  <c r="H21" i="9"/>
  <c r="H22" i="9"/>
  <c r="F22" i="9"/>
  <c r="J22" i="9"/>
  <c r="K22" i="9"/>
  <c r="I22" i="9"/>
  <c r="K23" i="9"/>
  <c r="H23" i="9"/>
  <c r="I23" i="9"/>
  <c r="F23" i="9"/>
  <c r="J23" i="9"/>
  <c r="K130" i="44"/>
  <c r="K136" i="44" s="1"/>
  <c r="S130" i="44"/>
  <c r="S136" i="44" s="1"/>
  <c r="AE130" i="44"/>
  <c r="AE136" i="44" s="1"/>
  <c r="G130" i="44"/>
  <c r="G136" i="44" s="1"/>
  <c r="O130" i="44"/>
  <c r="O136" i="44" s="1"/>
  <c r="W130" i="44"/>
  <c r="W136" i="44" s="1"/>
  <c r="AA130" i="44"/>
  <c r="AA136" i="44" s="1"/>
  <c r="H130" i="44"/>
  <c r="H136" i="44" s="1"/>
  <c r="L130" i="44"/>
  <c r="L136" i="44" s="1"/>
  <c r="P130" i="44"/>
  <c r="P136" i="44" s="1"/>
  <c r="T130" i="44"/>
  <c r="T136" i="44" s="1"/>
  <c r="X130" i="44"/>
  <c r="X136" i="44" s="1"/>
  <c r="AB130" i="44"/>
  <c r="AB136" i="44" s="1"/>
  <c r="AF130" i="44"/>
  <c r="AF136" i="44" s="1"/>
  <c r="I130" i="44"/>
  <c r="I136" i="44" s="1"/>
  <c r="M130" i="44"/>
  <c r="M136" i="44" s="1"/>
  <c r="Q130" i="44"/>
  <c r="Q136" i="44" s="1"/>
  <c r="U130" i="44"/>
  <c r="U136" i="44" s="1"/>
  <c r="Y130" i="44"/>
  <c r="Y136" i="44" s="1"/>
  <c r="AC130" i="44"/>
  <c r="AC136" i="44" s="1"/>
  <c r="AG130" i="44"/>
  <c r="AG136" i="44" s="1"/>
  <c r="F130" i="44"/>
  <c r="F136" i="44" s="1"/>
  <c r="J130" i="44"/>
  <c r="J136" i="44" s="1"/>
  <c r="N130" i="44"/>
  <c r="N136" i="44" s="1"/>
  <c r="R130" i="44"/>
  <c r="R136" i="44" s="1"/>
  <c r="V130" i="44"/>
  <c r="V136" i="44" s="1"/>
  <c r="Z130" i="44"/>
  <c r="Z136" i="44" s="1"/>
  <c r="AD130" i="44"/>
  <c r="AD136" i="44" s="1"/>
  <c r="AH130" i="44"/>
  <c r="AH136" i="44" s="1"/>
  <c r="AJ129" i="47"/>
  <c r="X118" i="47" s="1"/>
  <c r="AJ129" i="46"/>
  <c r="X118" i="46" s="1"/>
  <c r="AJ33" i="43"/>
  <c r="X22" i="43" s="1"/>
  <c r="AJ21" i="43"/>
  <c r="X10" i="43" s="1"/>
  <c r="AJ21" i="45"/>
  <c r="X10" i="45" s="1"/>
  <c r="AJ57" i="47"/>
  <c r="X46" i="47" s="1"/>
  <c r="AJ81" i="43"/>
  <c r="X70" i="43" s="1"/>
  <c r="AJ105" i="47"/>
  <c r="X94" i="47" s="1"/>
  <c r="AJ105" i="43"/>
  <c r="X94" i="43" s="1"/>
  <c r="AJ129" i="43"/>
  <c r="X118" i="43" s="1"/>
  <c r="AJ45" i="45"/>
  <c r="X34" i="45" s="1"/>
  <c r="AJ93" i="45"/>
  <c r="X82" i="45" s="1"/>
  <c r="AJ93" i="46"/>
  <c r="X82" i="46" s="1"/>
  <c r="AJ117" i="46"/>
  <c r="X106" i="46" s="1"/>
  <c r="AJ117" i="47"/>
  <c r="X106" i="47" s="1"/>
  <c r="AJ93" i="47"/>
  <c r="X82" i="47" s="1"/>
  <c r="AJ81" i="47"/>
  <c r="X70" i="47" s="1"/>
  <c r="AJ69" i="47"/>
  <c r="X58" i="47" s="1"/>
  <c r="AJ45" i="47"/>
  <c r="X34" i="47" s="1"/>
  <c r="AJ33" i="47"/>
  <c r="X22" i="47" s="1"/>
  <c r="AJ21" i="47"/>
  <c r="X10" i="47" s="1"/>
  <c r="AA130" i="47"/>
  <c r="AA136" i="47" s="1"/>
  <c r="AJ105" i="46"/>
  <c r="X94" i="46" s="1"/>
  <c r="AJ81" i="46"/>
  <c r="X70" i="46" s="1"/>
  <c r="AJ69" i="46"/>
  <c r="X58" i="46" s="1"/>
  <c r="AJ57" i="46"/>
  <c r="X46" i="46" s="1"/>
  <c r="AJ45" i="46"/>
  <c r="X34" i="46" s="1"/>
  <c r="AI130" i="46"/>
  <c r="AI136" i="46" s="1"/>
  <c r="AJ33" i="46"/>
  <c r="X22" i="46" s="1"/>
  <c r="AJ21" i="46"/>
  <c r="X10" i="46" s="1"/>
  <c r="AJ129" i="45"/>
  <c r="X118" i="45" s="1"/>
  <c r="AJ117" i="45"/>
  <c r="X106" i="45" s="1"/>
  <c r="AJ105" i="45"/>
  <c r="X94" i="45" s="1"/>
  <c r="AJ81" i="45"/>
  <c r="X70" i="45" s="1"/>
  <c r="AJ69" i="45"/>
  <c r="X58" i="45" s="1"/>
  <c r="AJ57" i="45"/>
  <c r="X46" i="45" s="1"/>
  <c r="AJ33" i="45"/>
  <c r="X22" i="45" s="1"/>
  <c r="AJ129" i="44"/>
  <c r="X118" i="44" s="1"/>
  <c r="AJ117" i="44"/>
  <c r="X106" i="44" s="1"/>
  <c r="AJ105" i="44"/>
  <c r="X94" i="44" s="1"/>
  <c r="AJ93" i="44"/>
  <c r="X82" i="44" s="1"/>
  <c r="AJ81" i="44"/>
  <c r="X70" i="44" s="1"/>
  <c r="AJ69" i="44"/>
  <c r="X58" i="44" s="1"/>
  <c r="AJ57" i="44"/>
  <c r="X46" i="44" s="1"/>
  <c r="AJ45" i="44"/>
  <c r="X34" i="44" s="1"/>
  <c r="AI130" i="44"/>
  <c r="AI136" i="44" s="1"/>
  <c r="AJ33" i="44"/>
  <c r="X22" i="44" s="1"/>
  <c r="E130" i="44"/>
  <c r="E136" i="44" s="1"/>
  <c r="AJ21" i="44"/>
  <c r="X10" i="44" s="1"/>
  <c r="AJ117" i="43"/>
  <c r="X106" i="43" s="1"/>
  <c r="AJ93" i="43"/>
  <c r="X82" i="43" s="1"/>
  <c r="AI136" i="42"/>
  <c r="I136" i="41"/>
  <c r="U136" i="41"/>
  <c r="Y136" i="41"/>
  <c r="J136" i="41"/>
  <c r="V136" i="41"/>
  <c r="AD136" i="41"/>
  <c r="O136" i="41"/>
  <c r="AI136" i="41"/>
  <c r="P136" i="41"/>
  <c r="H136" i="41"/>
  <c r="AB136" i="41"/>
  <c r="N136" i="41"/>
  <c r="G136" i="41"/>
  <c r="AF136" i="40"/>
  <c r="AH136" i="40"/>
  <c r="E136" i="40"/>
  <c r="AG136" i="40"/>
  <c r="AE136" i="40"/>
  <c r="E136" i="39"/>
  <c r="AH136" i="39"/>
  <c r="AI136" i="39"/>
  <c r="T136" i="39"/>
  <c r="AB136" i="39"/>
  <c r="AF136" i="39"/>
  <c r="G136" i="39"/>
  <c r="AA136" i="39"/>
  <c r="AE136" i="39"/>
  <c r="Q136" i="39"/>
  <c r="U136" i="39"/>
  <c r="AG136" i="39"/>
  <c r="AE136" i="38"/>
  <c r="AC136" i="38"/>
  <c r="AD136" i="38"/>
  <c r="AC136" i="37"/>
  <c r="AH136" i="37"/>
  <c r="AE136" i="37"/>
  <c r="AI136" i="37"/>
  <c r="AD136" i="37"/>
  <c r="AF136" i="37"/>
  <c r="AJ133" i="27"/>
  <c r="C35" i="9"/>
  <c r="D35" i="9" s="1"/>
  <c r="L4" i="27"/>
  <c r="L3" i="27"/>
  <c r="C5" i="27"/>
  <c r="C3" i="27"/>
  <c r="H12" i="9" l="1"/>
  <c r="AA51" i="9"/>
  <c r="AD51" i="9"/>
  <c r="X51" i="9"/>
  <c r="C51" i="9"/>
  <c r="U51" i="9"/>
  <c r="R51" i="9"/>
  <c r="F51" i="9"/>
  <c r="X52" i="9"/>
  <c r="F52" i="9"/>
  <c r="O52" i="9"/>
  <c r="AA52" i="9"/>
  <c r="L52" i="9"/>
  <c r="R52" i="9"/>
  <c r="AD52" i="9"/>
  <c r="C52" i="9"/>
  <c r="I52" i="9"/>
  <c r="U52" i="9"/>
  <c r="F53" i="9"/>
  <c r="AA53" i="9"/>
  <c r="O53" i="9"/>
  <c r="AD53" i="9"/>
  <c r="I53" i="9"/>
  <c r="X53" i="9"/>
  <c r="C53" i="9"/>
  <c r="D53" i="9" s="1"/>
  <c r="L53" i="9"/>
  <c r="U53" i="9"/>
  <c r="R53" i="9"/>
  <c r="R54" i="9"/>
  <c r="I54" i="9"/>
  <c r="C54" i="9"/>
  <c r="D54" i="9" s="1"/>
  <c r="L54" i="9"/>
  <c r="M54" i="9" s="1"/>
  <c r="AA54" i="9"/>
  <c r="AD54" i="9"/>
  <c r="AE54" i="9" s="1"/>
  <c r="X54" i="9"/>
  <c r="F54" i="9"/>
  <c r="O54" i="9"/>
  <c r="P54" i="9" s="1"/>
  <c r="U54" i="9"/>
  <c r="F55" i="9"/>
  <c r="U55" i="9"/>
  <c r="X55" i="9"/>
  <c r="I55" i="9"/>
  <c r="AA55" i="9"/>
  <c r="O55" i="9"/>
  <c r="L55" i="9"/>
  <c r="R55" i="9"/>
  <c r="AD55" i="9"/>
  <c r="C55" i="9"/>
  <c r="D55" i="9" s="1"/>
  <c r="E53" i="9"/>
  <c r="AP135" i="48"/>
  <c r="E35" i="9"/>
  <c r="AJ130" i="45"/>
  <c r="AJ136" i="47"/>
  <c r="AJ130" i="47"/>
  <c r="AJ136" i="46"/>
  <c r="AJ130" i="46"/>
  <c r="AJ136" i="45"/>
  <c r="AJ136" i="44"/>
  <c r="AJ130" i="44"/>
  <c r="AJ130" i="43"/>
  <c r="C18" i="9"/>
  <c r="C17" i="9"/>
  <c r="AJ136" i="40"/>
  <c r="C16" i="9"/>
  <c r="AJ136" i="39"/>
  <c r="C15" i="9"/>
  <c r="C14" i="9"/>
  <c r="AJ136" i="38"/>
  <c r="C13" i="9"/>
  <c r="AJ136" i="37"/>
  <c r="G136" i="27"/>
  <c r="O29" i="9"/>
  <c r="AD38" i="9"/>
  <c r="AD37" i="9"/>
  <c r="AD36" i="9"/>
  <c r="AD35" i="9"/>
  <c r="AD34" i="9"/>
  <c r="AD33" i="9"/>
  <c r="AD32" i="9"/>
  <c r="AD31" i="9"/>
  <c r="AD30" i="9"/>
  <c r="AD29" i="9"/>
  <c r="AA38" i="9"/>
  <c r="AA37" i="9"/>
  <c r="AA36" i="9"/>
  <c r="AA35" i="9"/>
  <c r="AA34" i="9"/>
  <c r="AA33" i="9"/>
  <c r="AA32" i="9"/>
  <c r="AA31" i="9"/>
  <c r="AA30" i="9"/>
  <c r="AA29" i="9"/>
  <c r="X38" i="9"/>
  <c r="X37" i="9"/>
  <c r="X36" i="9"/>
  <c r="X35" i="9"/>
  <c r="X34" i="9"/>
  <c r="X33" i="9"/>
  <c r="X32" i="9"/>
  <c r="X31" i="9"/>
  <c r="X30" i="9"/>
  <c r="X29" i="9"/>
  <c r="U38" i="9"/>
  <c r="U37" i="9"/>
  <c r="U36" i="9"/>
  <c r="U35" i="9"/>
  <c r="U34" i="9"/>
  <c r="U33" i="9"/>
  <c r="U32" i="9"/>
  <c r="U31" i="9"/>
  <c r="U30" i="9"/>
  <c r="U29" i="9"/>
  <c r="R38" i="9"/>
  <c r="R37" i="9"/>
  <c r="R36" i="9"/>
  <c r="R35" i="9"/>
  <c r="R34" i="9"/>
  <c r="R33" i="9"/>
  <c r="R32" i="9"/>
  <c r="R31" i="9"/>
  <c r="R30" i="9"/>
  <c r="R29" i="9"/>
  <c r="O38" i="9"/>
  <c r="P38" i="9" s="1"/>
  <c r="O37" i="9"/>
  <c r="O36" i="9"/>
  <c r="O35" i="9"/>
  <c r="O34" i="9"/>
  <c r="O33" i="9"/>
  <c r="O32" i="9"/>
  <c r="O31" i="9"/>
  <c r="O30" i="9"/>
  <c r="L38" i="9"/>
  <c r="L37" i="9"/>
  <c r="L36" i="9"/>
  <c r="L35" i="9"/>
  <c r="L34" i="9"/>
  <c r="L33" i="9"/>
  <c r="L32" i="9"/>
  <c r="L31" i="9"/>
  <c r="L30" i="9"/>
  <c r="L29" i="9"/>
  <c r="I38" i="9"/>
  <c r="I37" i="9"/>
  <c r="I36" i="9"/>
  <c r="I35" i="9"/>
  <c r="I34" i="9"/>
  <c r="J34" i="9" s="1"/>
  <c r="I33" i="9"/>
  <c r="I32" i="9"/>
  <c r="I31" i="9"/>
  <c r="I30" i="9"/>
  <c r="I29" i="9"/>
  <c r="F38" i="9"/>
  <c r="F37" i="9"/>
  <c r="F36" i="9"/>
  <c r="F35" i="9"/>
  <c r="F34" i="9"/>
  <c r="F33" i="9"/>
  <c r="F32" i="9"/>
  <c r="F31" i="9"/>
  <c r="F30" i="9"/>
  <c r="F29" i="9"/>
  <c r="AJ132" i="27"/>
  <c r="AJ134" i="27"/>
  <c r="K30" i="9" l="1"/>
  <c r="J30" i="9"/>
  <c r="N32" i="9"/>
  <c r="M32" i="9"/>
  <c r="Q35" i="9"/>
  <c r="P35" i="9"/>
  <c r="T37" i="9"/>
  <c r="S37" i="9"/>
  <c r="Y29" i="9"/>
  <c r="X39" i="9"/>
  <c r="Z37" i="9"/>
  <c r="Y37" i="9"/>
  <c r="AE29" i="9"/>
  <c r="AD39" i="9"/>
  <c r="AF55" i="9"/>
  <c r="AE55" i="9"/>
  <c r="AC55" i="9"/>
  <c r="AB55" i="9"/>
  <c r="Z54" i="9"/>
  <c r="Y54" i="9"/>
  <c r="W53" i="9"/>
  <c r="V53" i="9"/>
  <c r="K53" i="9"/>
  <c r="J53" i="9"/>
  <c r="T51" i="9"/>
  <c r="S51" i="9"/>
  <c r="R56" i="9"/>
  <c r="G29" i="9"/>
  <c r="F39" i="9"/>
  <c r="H33" i="9"/>
  <c r="G33" i="9"/>
  <c r="H37" i="9"/>
  <c r="G37" i="9"/>
  <c r="K31" i="9"/>
  <c r="J31" i="9"/>
  <c r="K35" i="9"/>
  <c r="J35" i="9"/>
  <c r="M29" i="9"/>
  <c r="L39" i="9"/>
  <c r="N33" i="9"/>
  <c r="M33" i="9"/>
  <c r="N37" i="9"/>
  <c r="M37" i="9"/>
  <c r="Q32" i="9"/>
  <c r="P32" i="9"/>
  <c r="Q36" i="9"/>
  <c r="P36" i="9"/>
  <c r="T30" i="9"/>
  <c r="S30" i="9"/>
  <c r="T34" i="9"/>
  <c r="S34" i="9"/>
  <c r="T38" i="9"/>
  <c r="S38" i="9"/>
  <c r="W32" i="9"/>
  <c r="V32" i="9"/>
  <c r="W36" i="9"/>
  <c r="V36" i="9"/>
  <c r="Z30" i="9"/>
  <c r="Y30" i="9"/>
  <c r="Z34" i="9"/>
  <c r="Y34" i="9"/>
  <c r="Z38" i="9"/>
  <c r="Y38" i="9"/>
  <c r="AC32" i="9"/>
  <c r="AB32" i="9"/>
  <c r="AC36" i="9"/>
  <c r="AB36" i="9"/>
  <c r="AF30" i="9"/>
  <c r="AE30" i="9"/>
  <c r="AF34" i="9"/>
  <c r="AE34" i="9"/>
  <c r="AF38" i="9"/>
  <c r="AE38" i="9"/>
  <c r="T55" i="9"/>
  <c r="S55" i="9"/>
  <c r="K55" i="9"/>
  <c r="J55" i="9"/>
  <c r="W54" i="9"/>
  <c r="V54" i="9"/>
  <c r="K54" i="9"/>
  <c r="J54" i="9"/>
  <c r="N53" i="9"/>
  <c r="M53" i="9"/>
  <c r="AF53" i="9"/>
  <c r="AE53" i="9"/>
  <c r="W52" i="9"/>
  <c r="V52" i="9"/>
  <c r="T52" i="9"/>
  <c r="S52" i="9"/>
  <c r="H52" i="9"/>
  <c r="G52" i="9"/>
  <c r="W51" i="9"/>
  <c r="V51" i="9"/>
  <c r="U56" i="9"/>
  <c r="AC51" i="9"/>
  <c r="AB51" i="9"/>
  <c r="AA56" i="9"/>
  <c r="H32" i="9"/>
  <c r="G32" i="9"/>
  <c r="N36" i="9"/>
  <c r="M36" i="9"/>
  <c r="S29" i="9"/>
  <c r="R39" i="9"/>
  <c r="W31" i="9"/>
  <c r="V31" i="9"/>
  <c r="Z33" i="9"/>
  <c r="Y33" i="9"/>
  <c r="AC35" i="9"/>
  <c r="AB35" i="9"/>
  <c r="AF37" i="9"/>
  <c r="AE37" i="9"/>
  <c r="H55" i="9"/>
  <c r="G55" i="9"/>
  <c r="AF52" i="9"/>
  <c r="AE52" i="9"/>
  <c r="AF51" i="9"/>
  <c r="AE51" i="9"/>
  <c r="AD56" i="9"/>
  <c r="H34" i="9"/>
  <c r="G34" i="9"/>
  <c r="H38" i="9"/>
  <c r="G38" i="9"/>
  <c r="K32" i="9"/>
  <c r="J32" i="9"/>
  <c r="K36" i="9"/>
  <c r="J36" i="9"/>
  <c r="N30" i="9"/>
  <c r="M30" i="9"/>
  <c r="N34" i="9"/>
  <c r="M34" i="9"/>
  <c r="N38" i="9"/>
  <c r="M38" i="9"/>
  <c r="Q33" i="9"/>
  <c r="P33" i="9"/>
  <c r="Q37" i="9"/>
  <c r="P37" i="9"/>
  <c r="T31" i="9"/>
  <c r="S31" i="9"/>
  <c r="T35" i="9"/>
  <c r="S35" i="9"/>
  <c r="V29" i="9"/>
  <c r="U39" i="9"/>
  <c r="W33" i="9"/>
  <c r="V33" i="9"/>
  <c r="W37" i="9"/>
  <c r="V37" i="9"/>
  <c r="Z31" i="9"/>
  <c r="Y31" i="9"/>
  <c r="Z35" i="9"/>
  <c r="Y35" i="9"/>
  <c r="AB29" i="9"/>
  <c r="AA39" i="9"/>
  <c r="AC33" i="9"/>
  <c r="AB33" i="9"/>
  <c r="AC37" i="9"/>
  <c r="AB37" i="9"/>
  <c r="AF31" i="9"/>
  <c r="AE31" i="9"/>
  <c r="AF35" i="9"/>
  <c r="AE35" i="9"/>
  <c r="P29" i="9"/>
  <c r="O39" i="9"/>
  <c r="N55" i="9"/>
  <c r="M55" i="9"/>
  <c r="Z55" i="9"/>
  <c r="Y55" i="9"/>
  <c r="AC54" i="9"/>
  <c r="AB54" i="9"/>
  <c r="T54" i="9"/>
  <c r="S54" i="9"/>
  <c r="Q53" i="9"/>
  <c r="P53" i="9"/>
  <c r="K52" i="9"/>
  <c r="J52" i="9"/>
  <c r="I56" i="9"/>
  <c r="N52" i="9"/>
  <c r="M52" i="9"/>
  <c r="L56" i="9"/>
  <c r="Z52" i="9"/>
  <c r="Y52" i="9"/>
  <c r="E51" i="9"/>
  <c r="D51" i="9"/>
  <c r="C56" i="9"/>
  <c r="H36" i="9"/>
  <c r="G36" i="9"/>
  <c r="K38" i="9"/>
  <c r="J38" i="9"/>
  <c r="Q31" i="9"/>
  <c r="P31" i="9"/>
  <c r="T33" i="9"/>
  <c r="S33" i="9"/>
  <c r="W35" i="9"/>
  <c r="V35" i="9"/>
  <c r="AC31" i="9"/>
  <c r="AB31" i="9"/>
  <c r="AF33" i="9"/>
  <c r="AE33" i="9"/>
  <c r="H53" i="9"/>
  <c r="G53" i="9"/>
  <c r="Q52" i="9"/>
  <c r="P52" i="9"/>
  <c r="O56" i="9"/>
  <c r="H30" i="9"/>
  <c r="G30" i="9"/>
  <c r="H31" i="9"/>
  <c r="G31" i="9"/>
  <c r="H35" i="9"/>
  <c r="G35" i="9"/>
  <c r="I39" i="9"/>
  <c r="J29" i="9"/>
  <c r="K33" i="9"/>
  <c r="J33" i="9"/>
  <c r="K37" i="9"/>
  <c r="J37" i="9"/>
  <c r="N31" i="9"/>
  <c r="M31" i="9"/>
  <c r="N35" i="9"/>
  <c r="M35" i="9"/>
  <c r="Q30" i="9"/>
  <c r="P30" i="9"/>
  <c r="Q34" i="9"/>
  <c r="P34" i="9"/>
  <c r="T32" i="9"/>
  <c r="S32" i="9"/>
  <c r="T36" i="9"/>
  <c r="S36" i="9"/>
  <c r="W30" i="9"/>
  <c r="V30" i="9"/>
  <c r="W34" i="9"/>
  <c r="V34" i="9"/>
  <c r="W38" i="9"/>
  <c r="V38" i="9"/>
  <c r="Z32" i="9"/>
  <c r="Y32" i="9"/>
  <c r="Z36" i="9"/>
  <c r="Y36" i="9"/>
  <c r="AC30" i="9"/>
  <c r="AB30" i="9"/>
  <c r="AC34" i="9"/>
  <c r="AB34" i="9"/>
  <c r="AC38" i="9"/>
  <c r="AB38" i="9"/>
  <c r="AF32" i="9"/>
  <c r="AE32" i="9"/>
  <c r="AF36" i="9"/>
  <c r="AE36" i="9"/>
  <c r="E54" i="9"/>
  <c r="Q55" i="9"/>
  <c r="P55" i="9"/>
  <c r="W55" i="9"/>
  <c r="V55" i="9"/>
  <c r="H54" i="9"/>
  <c r="G54" i="9"/>
  <c r="T53" i="9"/>
  <c r="S53" i="9"/>
  <c r="Z53" i="9"/>
  <c r="Y53" i="9"/>
  <c r="AC53" i="9"/>
  <c r="AB53" i="9"/>
  <c r="E52" i="9"/>
  <c r="D52" i="9"/>
  <c r="AC52" i="9"/>
  <c r="AB52" i="9"/>
  <c r="H51" i="9"/>
  <c r="G51" i="9"/>
  <c r="F56" i="9"/>
  <c r="Z51" i="9"/>
  <c r="Y51" i="9"/>
  <c r="X56" i="9"/>
  <c r="K12" i="9"/>
  <c r="I12" i="9"/>
  <c r="AG52" i="9"/>
  <c r="AG51" i="9"/>
  <c r="C19" i="9"/>
  <c r="D19" i="9" s="1"/>
  <c r="C20" i="9"/>
  <c r="D20" i="9" s="1"/>
  <c r="C21" i="9"/>
  <c r="E21" i="9" s="1"/>
  <c r="AG53" i="9"/>
  <c r="AG54" i="9"/>
  <c r="N54" i="9"/>
  <c r="AF54" i="9"/>
  <c r="Q54" i="9"/>
  <c r="C22" i="9"/>
  <c r="E22" i="9" s="1"/>
  <c r="AG55" i="9"/>
  <c r="E55" i="9"/>
  <c r="C23" i="9"/>
  <c r="E23" i="9" s="1"/>
  <c r="E13" i="9"/>
  <c r="D13" i="9"/>
  <c r="E17" i="9"/>
  <c r="D17" i="9"/>
  <c r="E19" i="9"/>
  <c r="D15" i="9"/>
  <c r="E15" i="9"/>
  <c r="E16" i="9"/>
  <c r="D16" i="9"/>
  <c r="D14" i="9"/>
  <c r="E14" i="9"/>
  <c r="E18" i="9"/>
  <c r="D18" i="9"/>
  <c r="AG35" i="9"/>
  <c r="Q38" i="9"/>
  <c r="K34" i="9"/>
  <c r="K29" i="9"/>
  <c r="H29" i="9"/>
  <c r="N29" i="9"/>
  <c r="Q29" i="9"/>
  <c r="T29" i="9"/>
  <c r="W29" i="9"/>
  <c r="Z29" i="9"/>
  <c r="AC29" i="9"/>
  <c r="AF29" i="9"/>
  <c r="AJ136" i="27"/>
  <c r="Q23" i="9"/>
  <c r="Q22" i="9"/>
  <c r="Q21" i="9"/>
  <c r="Q20" i="9"/>
  <c r="Q19" i="9"/>
  <c r="Q18" i="9"/>
  <c r="Q17" i="9"/>
  <c r="Q16" i="9"/>
  <c r="Q15" i="9"/>
  <c r="D21" i="9" l="1"/>
  <c r="G56" i="9"/>
  <c r="AI51" i="9"/>
  <c r="AH55" i="9"/>
  <c r="AF56" i="9"/>
  <c r="W56" i="9"/>
  <c r="AI35" i="9"/>
  <c r="W39" i="9"/>
  <c r="H39" i="9"/>
  <c r="AH53" i="9"/>
  <c r="G39" i="9"/>
  <c r="AI53" i="9"/>
  <c r="AI52" i="9"/>
  <c r="AH52" i="9"/>
  <c r="AH54" i="9"/>
  <c r="J39" i="9"/>
  <c r="AB39" i="9"/>
  <c r="AF39" i="9"/>
  <c r="T39" i="9"/>
  <c r="K39" i="9"/>
  <c r="Y56" i="9"/>
  <c r="H56" i="9"/>
  <c r="P56" i="9"/>
  <c r="AH51" i="9"/>
  <c r="D56" i="9"/>
  <c r="J56" i="9"/>
  <c r="AC56" i="9"/>
  <c r="Y39" i="9"/>
  <c r="AB56" i="9"/>
  <c r="AC39" i="9"/>
  <c r="Q39" i="9"/>
  <c r="AI55" i="9"/>
  <c r="Z56" i="9"/>
  <c r="M39" i="9"/>
  <c r="AH35" i="9"/>
  <c r="Q56" i="9"/>
  <c r="P39" i="9"/>
  <c r="E56" i="9"/>
  <c r="M56" i="9"/>
  <c r="K56" i="9"/>
  <c r="AE39" i="9"/>
  <c r="S39" i="9"/>
  <c r="S56" i="9"/>
  <c r="Z39" i="9"/>
  <c r="N39" i="9"/>
  <c r="AG56" i="9"/>
  <c r="N56" i="9"/>
  <c r="V39" i="9"/>
  <c r="AE56" i="9"/>
  <c r="V56" i="9"/>
  <c r="T56" i="9"/>
  <c r="E20" i="9"/>
  <c r="D22" i="9"/>
  <c r="AI54" i="9"/>
  <c r="D23" i="9"/>
  <c r="M34" i="35"/>
  <c r="M36" i="35"/>
  <c r="M49" i="35"/>
  <c r="M51" i="35"/>
  <c r="M46" i="35"/>
  <c r="M44" i="35"/>
  <c r="M24" i="35"/>
  <c r="M26" i="35"/>
  <c r="M66" i="35"/>
  <c r="M64" i="35"/>
  <c r="M31" i="35"/>
  <c r="M29" i="35"/>
  <c r="M59" i="35"/>
  <c r="M61" i="35"/>
  <c r="M56" i="35"/>
  <c r="M54" i="35"/>
  <c r="M41" i="35"/>
  <c r="M39" i="35"/>
  <c r="C12" i="9"/>
  <c r="Q13" i="9"/>
  <c r="Q14" i="9"/>
  <c r="Q12" i="9"/>
  <c r="E12" i="9" l="1"/>
  <c r="G12" i="9"/>
  <c r="AI56" i="9"/>
  <c r="AH56" i="9"/>
  <c r="D12" i="9"/>
  <c r="D24" i="9" s="1"/>
  <c r="AR135" i="48"/>
  <c r="I24" i="9"/>
  <c r="AQ134" i="48" s="1"/>
  <c r="F24" i="9" l="1"/>
  <c r="AQ131" i="48" s="1"/>
  <c r="H24" i="9" l="1"/>
  <c r="AQ133" i="48" s="1"/>
  <c r="C38" i="9" l="1"/>
  <c r="D38" i="9" s="1"/>
  <c r="AH38" i="9" s="1"/>
  <c r="C37" i="9"/>
  <c r="C36" i="9"/>
  <c r="D36" i="9" s="1"/>
  <c r="AH36" i="9" s="1"/>
  <c r="C34" i="9"/>
  <c r="D34" i="9" s="1"/>
  <c r="AH34" i="9" s="1"/>
  <c r="C33" i="9"/>
  <c r="D33" i="9" s="1"/>
  <c r="AH33" i="9" s="1"/>
  <c r="C32" i="9"/>
  <c r="D32" i="9" s="1"/>
  <c r="AH32" i="9" s="1"/>
  <c r="C31" i="9"/>
  <c r="D31" i="9" s="1"/>
  <c r="C30" i="9"/>
  <c r="D30" i="9" s="1"/>
  <c r="AH30" i="9" s="1"/>
  <c r="C29" i="9"/>
  <c r="D29" i="9" s="1"/>
  <c r="AH29" i="9" s="1"/>
  <c r="AH31" i="9" l="1"/>
  <c r="AG37" i="9"/>
  <c r="D37" i="9"/>
  <c r="AH37" i="9" s="1"/>
  <c r="E34" i="9"/>
  <c r="AI34" i="9" s="1"/>
  <c r="AG34" i="9"/>
  <c r="E31" i="9"/>
  <c r="AI31" i="9" s="1"/>
  <c r="AG31" i="9"/>
  <c r="E36" i="9"/>
  <c r="AI36" i="9" s="1"/>
  <c r="AG36" i="9"/>
  <c r="E30" i="9"/>
  <c r="AI30" i="9" s="1"/>
  <c r="AG30" i="9"/>
  <c r="E32" i="9"/>
  <c r="AI32" i="9" s="1"/>
  <c r="AG32" i="9"/>
  <c r="E29" i="9"/>
  <c r="AG29" i="9"/>
  <c r="E33" i="9"/>
  <c r="AI33" i="9" s="1"/>
  <c r="AG33" i="9"/>
  <c r="E38" i="9"/>
  <c r="AI38" i="9" s="1"/>
  <c r="AG38" i="9"/>
  <c r="E37" i="9"/>
  <c r="C39" i="9"/>
  <c r="M19" i="35" s="1"/>
  <c r="L12" i="9"/>
  <c r="G13" i="9"/>
  <c r="G19" i="9"/>
  <c r="G20" i="9"/>
  <c r="L20" i="9" s="1"/>
  <c r="G22" i="9"/>
  <c r="L22" i="9" s="1"/>
  <c r="G23" i="9"/>
  <c r="L23" i="9" s="1"/>
  <c r="G17" i="9"/>
  <c r="G18" i="9"/>
  <c r="G16" i="9"/>
  <c r="L16" i="9" s="1"/>
  <c r="G14" i="9"/>
  <c r="L14" i="9" s="1"/>
  <c r="AH39" i="9" l="1"/>
  <c r="AI29" i="9"/>
  <c r="E39" i="9"/>
  <c r="AG39" i="9"/>
  <c r="D39" i="9"/>
  <c r="M21" i="35"/>
  <c r="AI37" i="9"/>
  <c r="J24" i="9"/>
  <c r="L13" i="9"/>
  <c r="G15" i="9"/>
  <c r="L15" i="9" s="1"/>
  <c r="G21" i="9"/>
  <c r="L21" i="9" s="1"/>
  <c r="AI39" i="9" l="1"/>
  <c r="AQ135" i="48"/>
  <c r="G24" i="9"/>
  <c r="C24" i="9"/>
  <c r="C25" i="9" s="1"/>
  <c r="AQ130" i="48" l="1"/>
  <c r="E24" i="9"/>
  <c r="Z9" i="37" l="1"/>
  <c r="N9" i="37"/>
  <c r="T9" i="37"/>
  <c r="AC9" i="37"/>
  <c r="Y9" i="37"/>
  <c r="AB9" i="37"/>
  <c r="G9" i="37"/>
  <c r="S9" i="37"/>
  <c r="K9" i="37"/>
  <c r="R9" i="37"/>
  <c r="AA9" i="37"/>
  <c r="P9" i="37"/>
  <c r="I9" i="37"/>
  <c r="AD9" i="37"/>
  <c r="M9" i="37"/>
  <c r="X9" i="37"/>
  <c r="Q9" i="37"/>
  <c r="F9" i="37"/>
  <c r="W9" i="37"/>
  <c r="L9" i="37"/>
  <c r="H9" i="37"/>
  <c r="V9" i="37"/>
  <c r="AE9" i="37"/>
  <c r="J9" i="37"/>
  <c r="U9" i="37"/>
  <c r="O9" i="37"/>
  <c r="AF9" i="37"/>
  <c r="E9" i="38" s="1"/>
  <c r="AA9" i="38" l="1"/>
  <c r="AB9" i="38"/>
  <c r="J9" i="38"/>
  <c r="G9" i="38"/>
  <c r="K9" i="38"/>
  <c r="Y9" i="38"/>
  <c r="H9" i="38"/>
  <c r="AH9" i="38"/>
  <c r="I9" i="38"/>
  <c r="V9" i="38"/>
  <c r="F9" i="38"/>
  <c r="W9" i="38"/>
  <c r="S9" i="38"/>
  <c r="L9" i="38"/>
  <c r="AG9" i="38"/>
  <c r="O9" i="38"/>
  <c r="AC9" i="38"/>
  <c r="R9" i="38"/>
  <c r="X9" i="38"/>
  <c r="T9" i="38"/>
  <c r="Z9" i="38"/>
  <c r="Q9" i="38"/>
  <c r="M9" i="38"/>
  <c r="P9" i="38"/>
  <c r="AD9" i="38"/>
  <c r="AE9" i="38"/>
  <c r="AF9" i="38"/>
  <c r="N9" i="38"/>
  <c r="AI9" i="38"/>
  <c r="E9" i="39" s="1"/>
  <c r="V9" i="39" s="1"/>
  <c r="U9" i="38"/>
  <c r="J9" i="39" l="1"/>
  <c r="N9" i="39"/>
  <c r="R9" i="39"/>
  <c r="Z9" i="39"/>
  <c r="AD9" i="39"/>
  <c r="AH9" i="39"/>
  <c r="E9" i="40" s="1"/>
  <c r="Q9" i="40" s="1"/>
  <c r="I9" i="39"/>
  <c r="O9" i="39"/>
  <c r="T9" i="39"/>
  <c r="Y9" i="39"/>
  <c r="AE9" i="39"/>
  <c r="K9" i="39"/>
  <c r="P9" i="39"/>
  <c r="U9" i="39"/>
  <c r="AA9" i="39"/>
  <c r="AF9" i="39"/>
  <c r="G9" i="39"/>
  <c r="Q9" i="39"/>
  <c r="AB9" i="39"/>
  <c r="H9" i="39"/>
  <c r="S9" i="39"/>
  <c r="AC9" i="39"/>
  <c r="L9" i="39"/>
  <c r="W9" i="39"/>
  <c r="AG9" i="39"/>
  <c r="M9" i="39"/>
  <c r="X9" i="39"/>
  <c r="F9" i="39"/>
  <c r="H9" i="40" l="1"/>
  <c r="L9" i="40"/>
  <c r="P9" i="40"/>
  <c r="T9" i="40"/>
  <c r="X9" i="40"/>
  <c r="AB9" i="40"/>
  <c r="AF9" i="40"/>
  <c r="F9" i="40"/>
  <c r="I9" i="40"/>
  <c r="M9" i="40"/>
  <c r="R9" i="40"/>
  <c r="W9" i="40"/>
  <c r="AC9" i="40"/>
  <c r="AH9" i="40"/>
  <c r="G9" i="40"/>
  <c r="N9" i="40"/>
  <c r="S9" i="40"/>
  <c r="Y9" i="40"/>
  <c r="AD9" i="40"/>
  <c r="AI9" i="40"/>
  <c r="E9" i="41" s="1"/>
  <c r="AD9" i="41" s="1"/>
  <c r="O9" i="40"/>
  <c r="Z9" i="40"/>
  <c r="AA9" i="40"/>
  <c r="J9" i="40"/>
  <c r="U9" i="40"/>
  <c r="AE9" i="40"/>
  <c r="K9" i="40"/>
  <c r="V9" i="40"/>
  <c r="AG9" i="40"/>
  <c r="X9" i="41" l="1"/>
  <c r="AB9" i="41"/>
  <c r="AF9" i="41"/>
  <c r="T9" i="41"/>
  <c r="P9" i="41"/>
  <c r="L9" i="41"/>
  <c r="H9" i="41"/>
  <c r="AE9" i="41"/>
  <c r="AA9" i="41"/>
  <c r="W9" i="41"/>
  <c r="S9" i="41"/>
  <c r="O9" i="41"/>
  <c r="K9" i="41"/>
  <c r="G9" i="41"/>
  <c r="V9" i="41"/>
  <c r="N9" i="41"/>
  <c r="AH136" i="41" s="1"/>
  <c r="F9" i="41"/>
  <c r="AC9" i="41"/>
  <c r="U9" i="41"/>
  <c r="M9" i="41"/>
  <c r="AG136" i="41" s="1"/>
  <c r="Z9" i="41"/>
  <c r="J9" i="41"/>
  <c r="Y9" i="41"/>
  <c r="I9" i="41"/>
  <c r="AH9" i="41"/>
  <c r="E9" i="42" s="1"/>
  <c r="R9" i="41"/>
  <c r="AG9" i="41"/>
  <c r="Q9" i="41"/>
  <c r="G9" i="42" l="1"/>
  <c r="G136" i="42" s="1"/>
  <c r="K9" i="42"/>
  <c r="K136" i="42" s="1"/>
  <c r="O9" i="42"/>
  <c r="O136" i="42" s="1"/>
  <c r="S9" i="42"/>
  <c r="S136" i="42" s="1"/>
  <c r="W9" i="42"/>
  <c r="W136" i="42" s="1"/>
  <c r="AA9" i="42"/>
  <c r="AA136" i="42" s="1"/>
  <c r="AE9" i="42"/>
  <c r="AE136" i="42" s="1"/>
  <c r="AI9" i="42"/>
  <c r="E9" i="43" s="1"/>
  <c r="H9" i="42"/>
  <c r="H136" i="42" s="1"/>
  <c r="L9" i="42"/>
  <c r="L136" i="42" s="1"/>
  <c r="P9" i="42"/>
  <c r="P136" i="42" s="1"/>
  <c r="T9" i="42"/>
  <c r="T136" i="42" s="1"/>
  <c r="X9" i="42"/>
  <c r="X136" i="42" s="1"/>
  <c r="AB9" i="42"/>
  <c r="AB136" i="42" s="1"/>
  <c r="AF9" i="42"/>
  <c r="AF136" i="42" s="1"/>
  <c r="F9" i="42"/>
  <c r="I9" i="42"/>
  <c r="I136" i="42" s="1"/>
  <c r="Q9" i="42"/>
  <c r="Q136" i="42" s="1"/>
  <c r="Y9" i="42"/>
  <c r="Y136" i="42" s="1"/>
  <c r="AG9" i="42"/>
  <c r="AG136" i="42" s="1"/>
  <c r="J9" i="42"/>
  <c r="J136" i="42" s="1"/>
  <c r="R9" i="42"/>
  <c r="R136" i="42" s="1"/>
  <c r="Z9" i="42"/>
  <c r="Z136" i="42" s="1"/>
  <c r="AH9" i="42"/>
  <c r="AH136" i="42" s="1"/>
  <c r="M9" i="42"/>
  <c r="M136" i="42" s="1"/>
  <c r="AC9" i="42"/>
  <c r="AC136" i="42" s="1"/>
  <c r="N9" i="42"/>
  <c r="N136" i="42" s="1"/>
  <c r="AD9" i="42"/>
  <c r="AD136" i="42" s="1"/>
  <c r="U9" i="42"/>
  <c r="U136" i="42" s="1"/>
  <c r="V9" i="42"/>
  <c r="V136" i="42" s="1"/>
  <c r="AF136" i="41"/>
  <c r="AJ136" i="41" s="1"/>
  <c r="AJ132" i="41"/>
  <c r="K17" i="9" s="1"/>
  <c r="F136" i="42" l="1"/>
  <c r="AG9" i="43"/>
  <c r="AC9" i="43"/>
  <c r="Y9" i="43"/>
  <c r="U9" i="43"/>
  <c r="Q9" i="43"/>
  <c r="M9" i="43"/>
  <c r="O136" i="43" s="1"/>
  <c r="I9" i="43"/>
  <c r="L9" i="43"/>
  <c r="N136" i="43" s="1"/>
  <c r="H9" i="43"/>
  <c r="AF9" i="43"/>
  <c r="AB9" i="43"/>
  <c r="X9" i="43"/>
  <c r="T9" i="43"/>
  <c r="P9" i="43"/>
  <c r="AI9" i="43"/>
  <c r="E9" i="44" s="1"/>
  <c r="AA9" i="43"/>
  <c r="S9" i="43"/>
  <c r="K9" i="43"/>
  <c r="M136" i="43" s="1"/>
  <c r="AH9" i="43"/>
  <c r="Z9" i="43"/>
  <c r="R9" i="43"/>
  <c r="J9" i="43"/>
  <c r="AE9" i="43"/>
  <c r="O9" i="43"/>
  <c r="Q136" i="43" s="1"/>
  <c r="AD9" i="43"/>
  <c r="N9" i="43"/>
  <c r="P136" i="43" s="1"/>
  <c r="W9" i="43"/>
  <c r="G9" i="43"/>
  <c r="V9" i="43"/>
  <c r="F9" i="43"/>
  <c r="F136" i="43" s="1"/>
  <c r="L17" i="9"/>
  <c r="AJ132" i="42"/>
  <c r="K18" i="9" s="1"/>
  <c r="L18" i="9" s="1"/>
  <c r="E136" i="42"/>
  <c r="AJ136" i="42" l="1"/>
  <c r="J9" i="44"/>
  <c r="N9" i="44"/>
  <c r="R9" i="44"/>
  <c r="V9" i="44"/>
  <c r="Z9" i="44"/>
  <c r="AD9" i="44"/>
  <c r="AH9" i="44"/>
  <c r="E9" i="45" s="1"/>
  <c r="AI9" i="45" s="1"/>
  <c r="G9" i="44"/>
  <c r="K9" i="44"/>
  <c r="O9" i="44"/>
  <c r="S9" i="44"/>
  <c r="W9" i="44"/>
  <c r="AA9" i="44"/>
  <c r="AE9" i="44"/>
  <c r="F9" i="44"/>
  <c r="L9" i="44"/>
  <c r="T9" i="44"/>
  <c r="AB9" i="44"/>
  <c r="M9" i="44"/>
  <c r="U9" i="44"/>
  <c r="AC9" i="44"/>
  <c r="H9" i="44"/>
  <c r="X9" i="44"/>
  <c r="I9" i="44"/>
  <c r="Y9" i="44"/>
  <c r="P9" i="44"/>
  <c r="AF9" i="44"/>
  <c r="Q9" i="44"/>
  <c r="AG9" i="44"/>
  <c r="E136" i="43"/>
  <c r="I136" i="43"/>
  <c r="G136" i="43"/>
  <c r="J136" i="43"/>
  <c r="H136" i="43"/>
  <c r="AJ132" i="43" l="1"/>
  <c r="K19" i="9" s="1"/>
  <c r="AH9" i="45"/>
  <c r="AD9" i="45"/>
  <c r="Z9" i="45"/>
  <c r="V9" i="45"/>
  <c r="R9" i="45"/>
  <c r="N9" i="45"/>
  <c r="J9" i="45"/>
  <c r="F9" i="45"/>
  <c r="AG9" i="45"/>
  <c r="AC9" i="45"/>
  <c r="Y9" i="45"/>
  <c r="U9" i="45"/>
  <c r="Q9" i="45"/>
  <c r="M9" i="45"/>
  <c r="I9" i="45"/>
  <c r="AF9" i="45"/>
  <c r="X9" i="45"/>
  <c r="P9" i="45"/>
  <c r="H9" i="45"/>
  <c r="AE9" i="45"/>
  <c r="W9" i="45"/>
  <c r="O9" i="45"/>
  <c r="G9" i="45"/>
  <c r="AB9" i="45"/>
  <c r="T9" i="45"/>
  <c r="L9" i="45"/>
  <c r="K9" i="45"/>
  <c r="E9" i="46"/>
  <c r="H9" i="46" s="1"/>
  <c r="AA9" i="45"/>
  <c r="S9" i="45"/>
  <c r="AJ136" i="43"/>
  <c r="I9" i="46" l="1"/>
  <c r="M9" i="46"/>
  <c r="Q9" i="46"/>
  <c r="U9" i="46"/>
  <c r="Y9" i="46"/>
  <c r="AC9" i="46"/>
  <c r="AG9" i="46"/>
  <c r="J9" i="46"/>
  <c r="N9" i="46"/>
  <c r="R9" i="46"/>
  <c r="V9" i="46"/>
  <c r="Z9" i="46"/>
  <c r="AD9" i="46"/>
  <c r="AH9" i="46"/>
  <c r="E9" i="47" s="1"/>
  <c r="G9" i="46"/>
  <c r="O9" i="46"/>
  <c r="W9" i="46"/>
  <c r="AE9" i="46"/>
  <c r="P9" i="46"/>
  <c r="X9" i="46"/>
  <c r="AF9" i="46"/>
  <c r="K9" i="46"/>
  <c r="S9" i="46"/>
  <c r="AA9" i="46"/>
  <c r="F9" i="46"/>
  <c r="AB9" i="46"/>
  <c r="L9" i="46"/>
  <c r="T9" i="46"/>
  <c r="L19" i="9"/>
  <c r="L24" i="9" s="1"/>
  <c r="K24" i="9"/>
  <c r="AQ132" i="48" s="1"/>
  <c r="AQ136" i="48" s="1"/>
  <c r="M2" i="35" l="1"/>
  <c r="M14" i="35"/>
  <c r="M9" i="35"/>
  <c r="M5" i="35"/>
  <c r="I2" i="43"/>
  <c r="I2" i="45"/>
  <c r="I2" i="42"/>
  <c r="I2" i="27"/>
  <c r="I2" i="41"/>
  <c r="I2" i="44"/>
  <c r="I2" i="40"/>
  <c r="I2" i="38"/>
  <c r="I2" i="47"/>
  <c r="I2" i="39"/>
  <c r="I2" i="46"/>
  <c r="I2" i="37"/>
  <c r="G9" i="47"/>
  <c r="K9" i="47"/>
  <c r="O9" i="47"/>
  <c r="S9" i="47"/>
  <c r="W9" i="47"/>
  <c r="AA9" i="47"/>
  <c r="AE9" i="47"/>
  <c r="AI9" i="47"/>
  <c r="H9" i="47"/>
  <c r="L9" i="47"/>
  <c r="P9" i="47"/>
  <c r="T9" i="47"/>
  <c r="X9" i="47"/>
  <c r="AB9" i="47"/>
  <c r="AF9" i="47"/>
  <c r="F9" i="47"/>
  <c r="M9" i="47"/>
  <c r="U9" i="47"/>
  <c r="AC9" i="47"/>
  <c r="N9" i="47"/>
  <c r="V9" i="47"/>
  <c r="AD9" i="47"/>
  <c r="I9" i="47"/>
  <c r="Q9" i="47"/>
  <c r="Y9" i="47"/>
  <c r="AG9" i="47"/>
  <c r="Z9" i="47"/>
  <c r="AH9" i="47"/>
  <c r="J9" i="47"/>
  <c r="R9" i="47"/>
  <c r="E2" i="3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Marie Wilhelmsson</author>
  </authors>
  <commentList>
    <comment ref="B131" authorId="0" shapeId="0" xr:uid="{00000000-0006-0000-0400-000001000000}">
      <text>
        <r>
          <rPr>
            <b/>
            <sz val="9"/>
            <color indexed="81"/>
            <rFont val="Tahoma"/>
            <family val="2"/>
          </rPr>
          <t>Marie Wilhelmsson:</t>
        </r>
        <r>
          <rPr>
            <sz val="9"/>
            <color indexed="81"/>
            <rFont val="Tahoma"/>
            <family val="2"/>
          </rPr>
          <t xml:space="preserve">
Övrigt utfört arbete</t>
        </r>
      </text>
    </comment>
    <comment ref="B132" authorId="0" shapeId="0" xr:uid="{00000000-0006-0000-0400-000002000000}">
      <text>
        <r>
          <rPr>
            <b/>
            <sz val="9"/>
            <color indexed="81"/>
            <rFont val="Tahoma"/>
            <family val="2"/>
          </rPr>
          <t>Marie Wilhelmsson:</t>
        </r>
        <r>
          <rPr>
            <sz val="9"/>
            <color indexed="81"/>
            <rFont val="Tahoma"/>
            <family val="2"/>
          </rPr>
          <t xml:space="preserve">
Semester
Schablonsemesterperiod/standard annual leave period filled in orange</t>
        </r>
      </text>
    </comment>
    <comment ref="B133" authorId="0" shapeId="0" xr:uid="{00000000-0006-0000-0400-000003000000}">
      <text>
        <r>
          <rPr>
            <b/>
            <sz val="9"/>
            <color indexed="81"/>
            <rFont val="Tahoma"/>
            <family val="2"/>
          </rPr>
          <t>Marie Wilhelmsson:</t>
        </r>
        <r>
          <rPr>
            <sz val="9"/>
            <color indexed="81"/>
            <rFont val="Tahoma"/>
            <family val="2"/>
          </rPr>
          <t xml:space="preserve">
Föräldraledighet och VAB</t>
        </r>
      </text>
    </comment>
    <comment ref="B134" authorId="0" shapeId="0" xr:uid="{00000000-0006-0000-0400-000004000000}">
      <text>
        <r>
          <rPr>
            <b/>
            <sz val="9"/>
            <color indexed="81"/>
            <rFont val="Tahoma"/>
            <family val="2"/>
          </rPr>
          <t>Marie Wilhelmsson:</t>
        </r>
        <r>
          <rPr>
            <sz val="9"/>
            <color indexed="81"/>
            <rFont val="Tahoma"/>
            <family val="2"/>
          </rPr>
          <t xml:space="preserve">
Sjukfrånvaro</t>
        </r>
      </text>
    </comment>
    <comment ref="B135" authorId="0" shapeId="0" xr:uid="{00000000-0006-0000-0400-000005000000}">
      <text>
        <r>
          <rPr>
            <b/>
            <sz val="9"/>
            <color indexed="81"/>
            <rFont val="Tahoma"/>
            <family val="2"/>
          </rPr>
          <t>Marie Wilhelmsson:</t>
        </r>
        <r>
          <rPr>
            <sz val="9"/>
            <color indexed="81"/>
            <rFont val="Tahoma"/>
            <family val="2"/>
          </rPr>
          <t xml:space="preserve">
Tjänstledighet av olika slag</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Marie Wilhelmsson</author>
  </authors>
  <commentList>
    <comment ref="B131" authorId="0" shapeId="0" xr:uid="{00000000-0006-0000-0E00-000001000000}">
      <text>
        <r>
          <rPr>
            <b/>
            <sz val="9"/>
            <color indexed="81"/>
            <rFont val="Tahoma"/>
            <family val="2"/>
          </rPr>
          <t>Marie Wilhelmsson:</t>
        </r>
        <r>
          <rPr>
            <sz val="9"/>
            <color indexed="81"/>
            <rFont val="Tahoma"/>
            <family val="2"/>
          </rPr>
          <t xml:space="preserve">
Övrigt utfört arbete</t>
        </r>
      </text>
    </comment>
    <comment ref="B132" authorId="0" shapeId="0" xr:uid="{00000000-0006-0000-0E00-000002000000}">
      <text>
        <r>
          <rPr>
            <b/>
            <sz val="9"/>
            <color indexed="81"/>
            <rFont val="Tahoma"/>
            <family val="2"/>
          </rPr>
          <t>Marie Wilhelmsson:</t>
        </r>
        <r>
          <rPr>
            <sz val="9"/>
            <color indexed="81"/>
            <rFont val="Tahoma"/>
            <family val="2"/>
          </rPr>
          <t xml:space="preserve">
Semester</t>
        </r>
      </text>
    </comment>
    <comment ref="B133" authorId="0" shapeId="0" xr:uid="{00000000-0006-0000-0E00-000003000000}">
      <text>
        <r>
          <rPr>
            <b/>
            <sz val="9"/>
            <color indexed="81"/>
            <rFont val="Tahoma"/>
            <family val="2"/>
          </rPr>
          <t>Marie Wilhelmsson:</t>
        </r>
        <r>
          <rPr>
            <sz val="9"/>
            <color indexed="81"/>
            <rFont val="Tahoma"/>
            <family val="2"/>
          </rPr>
          <t xml:space="preserve">
Föräldraledighet och VAB</t>
        </r>
      </text>
    </comment>
    <comment ref="B134" authorId="0" shapeId="0" xr:uid="{00000000-0006-0000-0E00-000004000000}">
      <text>
        <r>
          <rPr>
            <b/>
            <sz val="9"/>
            <color indexed="81"/>
            <rFont val="Tahoma"/>
            <family val="2"/>
          </rPr>
          <t>Marie Wilhelmsson:</t>
        </r>
        <r>
          <rPr>
            <sz val="9"/>
            <color indexed="81"/>
            <rFont val="Tahoma"/>
            <family val="2"/>
          </rPr>
          <t xml:space="preserve">
Sjukfrånvaro</t>
        </r>
      </text>
    </comment>
    <comment ref="B135" authorId="0" shapeId="0" xr:uid="{00000000-0006-0000-0E00-000005000000}">
      <text>
        <r>
          <rPr>
            <b/>
            <sz val="9"/>
            <color indexed="81"/>
            <rFont val="Tahoma"/>
            <family val="2"/>
          </rPr>
          <t>Marie Wilhelmsson:</t>
        </r>
        <r>
          <rPr>
            <sz val="9"/>
            <color indexed="81"/>
            <rFont val="Tahoma"/>
            <family val="2"/>
          </rPr>
          <t xml:space="preserve">
Tjänstledighet av olika slag</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Marie Wilhelmsson</author>
  </authors>
  <commentList>
    <comment ref="B131" authorId="0" shapeId="0" xr:uid="{00000000-0006-0000-0F00-000001000000}">
      <text>
        <r>
          <rPr>
            <b/>
            <sz val="9"/>
            <color indexed="81"/>
            <rFont val="Tahoma"/>
            <family val="2"/>
          </rPr>
          <t>Marie Wilhelmsson:</t>
        </r>
        <r>
          <rPr>
            <sz val="9"/>
            <color indexed="81"/>
            <rFont val="Tahoma"/>
            <family val="2"/>
          </rPr>
          <t xml:space="preserve">
Övrigt utfört arbete</t>
        </r>
      </text>
    </comment>
    <comment ref="B132" authorId="0" shapeId="0" xr:uid="{00000000-0006-0000-0F00-000002000000}">
      <text>
        <r>
          <rPr>
            <b/>
            <sz val="9"/>
            <color indexed="81"/>
            <rFont val="Tahoma"/>
            <family val="2"/>
          </rPr>
          <t>Marie Wilhelmsson:</t>
        </r>
        <r>
          <rPr>
            <sz val="9"/>
            <color indexed="81"/>
            <rFont val="Tahoma"/>
            <family val="2"/>
          </rPr>
          <t xml:space="preserve">
Semester</t>
        </r>
      </text>
    </comment>
    <comment ref="B133" authorId="0" shapeId="0" xr:uid="{00000000-0006-0000-0F00-000003000000}">
      <text>
        <r>
          <rPr>
            <b/>
            <sz val="9"/>
            <color indexed="81"/>
            <rFont val="Tahoma"/>
            <family val="2"/>
          </rPr>
          <t>Marie Wilhelmsson:</t>
        </r>
        <r>
          <rPr>
            <sz val="9"/>
            <color indexed="81"/>
            <rFont val="Tahoma"/>
            <family val="2"/>
          </rPr>
          <t xml:space="preserve">
Föräldraledighet och VAB</t>
        </r>
      </text>
    </comment>
    <comment ref="B134" authorId="0" shapeId="0" xr:uid="{00000000-0006-0000-0F00-000004000000}">
      <text>
        <r>
          <rPr>
            <b/>
            <sz val="9"/>
            <color indexed="81"/>
            <rFont val="Tahoma"/>
            <family val="2"/>
          </rPr>
          <t>Marie Wilhelmsson:</t>
        </r>
        <r>
          <rPr>
            <sz val="9"/>
            <color indexed="81"/>
            <rFont val="Tahoma"/>
            <family val="2"/>
          </rPr>
          <t xml:space="preserve">
Sjukfrånvaro</t>
        </r>
      </text>
    </comment>
    <comment ref="B135" authorId="0" shapeId="0" xr:uid="{00000000-0006-0000-0F00-000005000000}">
      <text>
        <r>
          <rPr>
            <b/>
            <sz val="9"/>
            <color indexed="81"/>
            <rFont val="Tahoma"/>
            <family val="2"/>
          </rPr>
          <t>Marie Wilhelmsson:</t>
        </r>
        <r>
          <rPr>
            <sz val="9"/>
            <color indexed="81"/>
            <rFont val="Tahoma"/>
            <family val="2"/>
          </rPr>
          <t xml:space="preserve">
Tjänstledighet av olika slag</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Marie Wilhelmsson</author>
  </authors>
  <commentList>
    <comment ref="B131" authorId="0" shapeId="0" xr:uid="{00000000-0006-0000-1000-000001000000}">
      <text>
        <r>
          <rPr>
            <b/>
            <sz val="9"/>
            <color indexed="81"/>
            <rFont val="Tahoma"/>
            <family val="2"/>
          </rPr>
          <t>Marie Wilhelmsson:</t>
        </r>
        <r>
          <rPr>
            <sz val="9"/>
            <color indexed="81"/>
            <rFont val="Tahoma"/>
            <family val="2"/>
          </rPr>
          <t xml:space="preserve">
Övrigt utfört arbete</t>
        </r>
      </text>
    </comment>
    <comment ref="B132" authorId="0" shapeId="0" xr:uid="{00000000-0006-0000-1000-000002000000}">
      <text>
        <r>
          <rPr>
            <b/>
            <sz val="9"/>
            <color indexed="81"/>
            <rFont val="Tahoma"/>
            <family val="2"/>
          </rPr>
          <t>Marie Wilhelmsson:</t>
        </r>
        <r>
          <rPr>
            <sz val="9"/>
            <color indexed="81"/>
            <rFont val="Tahoma"/>
            <family val="2"/>
          </rPr>
          <t xml:space="preserve">
Semester</t>
        </r>
      </text>
    </comment>
    <comment ref="B133" authorId="0" shapeId="0" xr:uid="{00000000-0006-0000-1000-000003000000}">
      <text>
        <r>
          <rPr>
            <b/>
            <sz val="9"/>
            <color indexed="81"/>
            <rFont val="Tahoma"/>
            <family val="2"/>
          </rPr>
          <t>Marie Wilhelmsson:</t>
        </r>
        <r>
          <rPr>
            <sz val="9"/>
            <color indexed="81"/>
            <rFont val="Tahoma"/>
            <family val="2"/>
          </rPr>
          <t xml:space="preserve">
Föräldraledighet och VAB</t>
        </r>
      </text>
    </comment>
    <comment ref="B134" authorId="0" shapeId="0" xr:uid="{00000000-0006-0000-1000-000004000000}">
      <text>
        <r>
          <rPr>
            <b/>
            <sz val="9"/>
            <color indexed="81"/>
            <rFont val="Tahoma"/>
            <family val="2"/>
          </rPr>
          <t>Marie Wilhelmsson:</t>
        </r>
        <r>
          <rPr>
            <sz val="9"/>
            <color indexed="81"/>
            <rFont val="Tahoma"/>
            <family val="2"/>
          </rPr>
          <t xml:space="preserve">
Sjukfrånvaro</t>
        </r>
      </text>
    </comment>
    <comment ref="B135" authorId="0" shapeId="0" xr:uid="{00000000-0006-0000-1000-000005000000}">
      <text>
        <r>
          <rPr>
            <b/>
            <sz val="9"/>
            <color indexed="81"/>
            <rFont val="Tahoma"/>
            <family val="2"/>
          </rPr>
          <t>Marie Wilhelmsson:</t>
        </r>
        <r>
          <rPr>
            <sz val="9"/>
            <color indexed="81"/>
            <rFont val="Tahoma"/>
            <family val="2"/>
          </rPr>
          <t xml:space="preserve">
Tjänstledighet av olika slag</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Marie Wilhelmsson</author>
  </authors>
  <commentList>
    <comment ref="B131" authorId="0" shapeId="0" xr:uid="{00000000-0006-0000-1100-000001000000}">
      <text>
        <r>
          <rPr>
            <b/>
            <sz val="9"/>
            <color indexed="81"/>
            <rFont val="Tahoma"/>
            <family val="2"/>
          </rPr>
          <t>Marie Wilhelmsson:</t>
        </r>
        <r>
          <rPr>
            <sz val="9"/>
            <color indexed="81"/>
            <rFont val="Tahoma"/>
            <family val="2"/>
          </rPr>
          <t xml:space="preserve">
Övrigt utfört arbete</t>
        </r>
      </text>
    </comment>
    <comment ref="B132" authorId="0" shapeId="0" xr:uid="{00000000-0006-0000-1100-000002000000}">
      <text>
        <r>
          <rPr>
            <b/>
            <sz val="9"/>
            <color indexed="81"/>
            <rFont val="Tahoma"/>
            <family val="2"/>
          </rPr>
          <t>Marie Wilhelmsson:</t>
        </r>
        <r>
          <rPr>
            <sz val="9"/>
            <color indexed="81"/>
            <rFont val="Tahoma"/>
            <family val="2"/>
          </rPr>
          <t xml:space="preserve">
Semester</t>
        </r>
      </text>
    </comment>
    <comment ref="B133" authorId="0" shapeId="0" xr:uid="{00000000-0006-0000-1100-000003000000}">
      <text>
        <r>
          <rPr>
            <b/>
            <sz val="9"/>
            <color indexed="81"/>
            <rFont val="Tahoma"/>
            <family val="2"/>
          </rPr>
          <t>Marie Wilhelmsson:</t>
        </r>
        <r>
          <rPr>
            <sz val="9"/>
            <color indexed="81"/>
            <rFont val="Tahoma"/>
            <family val="2"/>
          </rPr>
          <t xml:space="preserve">
Föräldraledighet och VAB</t>
        </r>
      </text>
    </comment>
    <comment ref="B134" authorId="0" shapeId="0" xr:uid="{00000000-0006-0000-1100-000004000000}">
      <text>
        <r>
          <rPr>
            <b/>
            <sz val="9"/>
            <color indexed="81"/>
            <rFont val="Tahoma"/>
            <family val="2"/>
          </rPr>
          <t>Marie Wilhelmsson:</t>
        </r>
        <r>
          <rPr>
            <sz val="9"/>
            <color indexed="81"/>
            <rFont val="Tahoma"/>
            <family val="2"/>
          </rPr>
          <t xml:space="preserve">
Sjukfrånvaro</t>
        </r>
      </text>
    </comment>
    <comment ref="B135" authorId="0" shapeId="0" xr:uid="{00000000-0006-0000-1100-000005000000}">
      <text>
        <r>
          <rPr>
            <b/>
            <sz val="9"/>
            <color indexed="81"/>
            <rFont val="Tahoma"/>
            <family val="2"/>
          </rPr>
          <t>Marie Wilhelmsson:</t>
        </r>
        <r>
          <rPr>
            <sz val="9"/>
            <color indexed="81"/>
            <rFont val="Tahoma"/>
            <family val="2"/>
          </rPr>
          <t xml:space="preserve">
Tjänstledighet av olika slag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Marie Wilhelmsson</author>
  </authors>
  <commentList>
    <comment ref="B131" authorId="0" shapeId="0" xr:uid="{00000000-0006-0000-0600-000001000000}">
      <text>
        <r>
          <rPr>
            <b/>
            <sz val="9"/>
            <color indexed="81"/>
            <rFont val="Tahoma"/>
            <family val="2"/>
          </rPr>
          <t>Marie Wilhelmsson:</t>
        </r>
        <r>
          <rPr>
            <sz val="9"/>
            <color indexed="81"/>
            <rFont val="Tahoma"/>
            <family val="2"/>
          </rPr>
          <t xml:space="preserve">
Övrigt utfört arbete</t>
        </r>
      </text>
    </comment>
    <comment ref="B132" authorId="0" shapeId="0" xr:uid="{00000000-0006-0000-0600-000002000000}">
      <text>
        <r>
          <rPr>
            <b/>
            <sz val="9"/>
            <color indexed="81"/>
            <rFont val="Tahoma"/>
            <family val="2"/>
          </rPr>
          <t>Marie Wilhelmsson:</t>
        </r>
        <r>
          <rPr>
            <sz val="9"/>
            <color indexed="81"/>
            <rFont val="Tahoma"/>
            <family val="2"/>
          </rPr>
          <t xml:space="preserve">
Semester</t>
        </r>
      </text>
    </comment>
    <comment ref="B133" authorId="0" shapeId="0" xr:uid="{00000000-0006-0000-0600-000003000000}">
      <text>
        <r>
          <rPr>
            <b/>
            <sz val="9"/>
            <color indexed="81"/>
            <rFont val="Tahoma"/>
            <family val="2"/>
          </rPr>
          <t>Marie Wilhelmsson:</t>
        </r>
        <r>
          <rPr>
            <sz val="9"/>
            <color indexed="81"/>
            <rFont val="Tahoma"/>
            <family val="2"/>
          </rPr>
          <t xml:space="preserve">
Föräldraledighet och VAB</t>
        </r>
      </text>
    </comment>
    <comment ref="B134" authorId="0" shapeId="0" xr:uid="{00000000-0006-0000-0600-000004000000}">
      <text>
        <r>
          <rPr>
            <b/>
            <sz val="9"/>
            <color indexed="81"/>
            <rFont val="Tahoma"/>
            <family val="2"/>
          </rPr>
          <t>Marie Wilhelmsson:</t>
        </r>
        <r>
          <rPr>
            <sz val="9"/>
            <color indexed="81"/>
            <rFont val="Tahoma"/>
            <family val="2"/>
          </rPr>
          <t xml:space="preserve">
Sjukfrånvaro</t>
        </r>
      </text>
    </comment>
    <comment ref="B135" authorId="0" shapeId="0" xr:uid="{00000000-0006-0000-0600-000005000000}">
      <text>
        <r>
          <rPr>
            <b/>
            <sz val="9"/>
            <color indexed="81"/>
            <rFont val="Tahoma"/>
            <family val="2"/>
          </rPr>
          <t>Marie Wilhelmsson:</t>
        </r>
        <r>
          <rPr>
            <sz val="9"/>
            <color indexed="81"/>
            <rFont val="Tahoma"/>
            <family val="2"/>
          </rPr>
          <t xml:space="preserve">
Tjänstledighet av olika slag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Marie Wilhelmsson</author>
  </authors>
  <commentList>
    <comment ref="B131" authorId="0" shapeId="0" xr:uid="{00000000-0006-0000-0700-000001000000}">
      <text>
        <r>
          <rPr>
            <b/>
            <sz val="9"/>
            <color indexed="81"/>
            <rFont val="Tahoma"/>
            <family val="2"/>
          </rPr>
          <t>Marie Wilhelmsson:</t>
        </r>
        <r>
          <rPr>
            <sz val="9"/>
            <color indexed="81"/>
            <rFont val="Tahoma"/>
            <family val="2"/>
          </rPr>
          <t xml:space="preserve">
Övrigt utfört arbete</t>
        </r>
      </text>
    </comment>
    <comment ref="B132" authorId="0" shapeId="0" xr:uid="{00000000-0006-0000-0700-000002000000}">
      <text>
        <r>
          <rPr>
            <b/>
            <sz val="9"/>
            <color indexed="81"/>
            <rFont val="Tahoma"/>
            <family val="2"/>
          </rPr>
          <t>Marie Wilhelmsson:</t>
        </r>
        <r>
          <rPr>
            <sz val="9"/>
            <color indexed="81"/>
            <rFont val="Tahoma"/>
            <family val="2"/>
          </rPr>
          <t xml:space="preserve">
Semester</t>
        </r>
      </text>
    </comment>
    <comment ref="B133" authorId="0" shapeId="0" xr:uid="{00000000-0006-0000-0700-000003000000}">
      <text>
        <r>
          <rPr>
            <b/>
            <sz val="9"/>
            <color indexed="81"/>
            <rFont val="Tahoma"/>
            <family val="2"/>
          </rPr>
          <t>Marie Wilhelmsson:</t>
        </r>
        <r>
          <rPr>
            <sz val="9"/>
            <color indexed="81"/>
            <rFont val="Tahoma"/>
            <family val="2"/>
          </rPr>
          <t xml:space="preserve">
Föräldraledighet och VAB</t>
        </r>
      </text>
    </comment>
    <comment ref="B134" authorId="0" shapeId="0" xr:uid="{00000000-0006-0000-0700-000004000000}">
      <text>
        <r>
          <rPr>
            <b/>
            <sz val="9"/>
            <color indexed="81"/>
            <rFont val="Tahoma"/>
            <family val="2"/>
          </rPr>
          <t>Marie Wilhelmsson:</t>
        </r>
        <r>
          <rPr>
            <sz val="9"/>
            <color indexed="81"/>
            <rFont val="Tahoma"/>
            <family val="2"/>
          </rPr>
          <t xml:space="preserve">
Sjukfrånvaro</t>
        </r>
      </text>
    </comment>
    <comment ref="B135" authorId="0" shapeId="0" xr:uid="{00000000-0006-0000-0700-000005000000}">
      <text>
        <r>
          <rPr>
            <b/>
            <sz val="9"/>
            <color indexed="81"/>
            <rFont val="Tahoma"/>
            <family val="2"/>
          </rPr>
          <t>Marie Wilhelmsson:</t>
        </r>
        <r>
          <rPr>
            <sz val="9"/>
            <color indexed="81"/>
            <rFont val="Tahoma"/>
            <family val="2"/>
          </rPr>
          <t xml:space="preserve">
Tjänstledighet av olika slag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Marie Wilhelmsson</author>
  </authors>
  <commentList>
    <comment ref="B131" authorId="0" shapeId="0" xr:uid="{00000000-0006-0000-0800-000001000000}">
      <text>
        <r>
          <rPr>
            <b/>
            <sz val="9"/>
            <color indexed="81"/>
            <rFont val="Tahoma"/>
            <family val="2"/>
          </rPr>
          <t>Marie Wilhelmsson:</t>
        </r>
        <r>
          <rPr>
            <sz val="9"/>
            <color indexed="81"/>
            <rFont val="Tahoma"/>
            <family val="2"/>
          </rPr>
          <t xml:space="preserve">
Övrigt utfört arbete</t>
        </r>
      </text>
    </comment>
    <comment ref="B132" authorId="0" shapeId="0" xr:uid="{00000000-0006-0000-0800-000002000000}">
      <text>
        <r>
          <rPr>
            <b/>
            <sz val="9"/>
            <color indexed="81"/>
            <rFont val="Tahoma"/>
            <family val="2"/>
          </rPr>
          <t>Marie Wilhelmsson:</t>
        </r>
        <r>
          <rPr>
            <sz val="9"/>
            <color indexed="81"/>
            <rFont val="Tahoma"/>
            <family val="2"/>
          </rPr>
          <t xml:space="preserve">
Semester</t>
        </r>
      </text>
    </comment>
    <comment ref="B133" authorId="0" shapeId="0" xr:uid="{00000000-0006-0000-0800-000003000000}">
      <text>
        <r>
          <rPr>
            <b/>
            <sz val="9"/>
            <color indexed="81"/>
            <rFont val="Tahoma"/>
            <family val="2"/>
          </rPr>
          <t>Marie Wilhelmsson:</t>
        </r>
        <r>
          <rPr>
            <sz val="9"/>
            <color indexed="81"/>
            <rFont val="Tahoma"/>
            <family val="2"/>
          </rPr>
          <t xml:space="preserve">
Föräldraledighet och VAB</t>
        </r>
      </text>
    </comment>
    <comment ref="B134" authorId="0" shapeId="0" xr:uid="{00000000-0006-0000-0800-000004000000}">
      <text>
        <r>
          <rPr>
            <b/>
            <sz val="9"/>
            <color indexed="81"/>
            <rFont val="Tahoma"/>
            <family val="2"/>
          </rPr>
          <t>Marie Wilhelmsson:</t>
        </r>
        <r>
          <rPr>
            <sz val="9"/>
            <color indexed="81"/>
            <rFont val="Tahoma"/>
            <family val="2"/>
          </rPr>
          <t xml:space="preserve">
Sjukfrånvaro</t>
        </r>
      </text>
    </comment>
    <comment ref="B135" authorId="0" shapeId="0" xr:uid="{00000000-0006-0000-0800-000005000000}">
      <text>
        <r>
          <rPr>
            <b/>
            <sz val="9"/>
            <color indexed="81"/>
            <rFont val="Tahoma"/>
            <family val="2"/>
          </rPr>
          <t>Marie Wilhelmsson:</t>
        </r>
        <r>
          <rPr>
            <sz val="9"/>
            <color indexed="81"/>
            <rFont val="Tahoma"/>
            <family val="2"/>
          </rPr>
          <t xml:space="preserve">
Tjänstledighet av olika slag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Marie Wilhelmsson</author>
  </authors>
  <commentList>
    <comment ref="B131" authorId="0" shapeId="0" xr:uid="{00000000-0006-0000-0900-000001000000}">
      <text>
        <r>
          <rPr>
            <b/>
            <sz val="9"/>
            <color indexed="81"/>
            <rFont val="Tahoma"/>
            <family val="2"/>
          </rPr>
          <t>Marie Wilhelmsson:</t>
        </r>
        <r>
          <rPr>
            <sz val="9"/>
            <color indexed="81"/>
            <rFont val="Tahoma"/>
            <family val="2"/>
          </rPr>
          <t xml:space="preserve">
Övrigt utfört arbete</t>
        </r>
      </text>
    </comment>
    <comment ref="B132" authorId="0" shapeId="0" xr:uid="{00000000-0006-0000-0900-000002000000}">
      <text>
        <r>
          <rPr>
            <b/>
            <sz val="9"/>
            <color indexed="81"/>
            <rFont val="Tahoma"/>
            <family val="2"/>
          </rPr>
          <t>Marie Wilhelmsson:</t>
        </r>
        <r>
          <rPr>
            <sz val="9"/>
            <color indexed="81"/>
            <rFont val="Tahoma"/>
            <family val="2"/>
          </rPr>
          <t xml:space="preserve">
Semester</t>
        </r>
      </text>
    </comment>
    <comment ref="B133" authorId="0" shapeId="0" xr:uid="{00000000-0006-0000-0900-000003000000}">
      <text>
        <r>
          <rPr>
            <b/>
            <sz val="9"/>
            <color indexed="81"/>
            <rFont val="Tahoma"/>
            <family val="2"/>
          </rPr>
          <t>Marie Wilhelmsson:</t>
        </r>
        <r>
          <rPr>
            <sz val="9"/>
            <color indexed="81"/>
            <rFont val="Tahoma"/>
            <family val="2"/>
          </rPr>
          <t xml:space="preserve">
Föräldraledighet och VAB</t>
        </r>
      </text>
    </comment>
    <comment ref="B134" authorId="0" shapeId="0" xr:uid="{00000000-0006-0000-0900-000004000000}">
      <text>
        <r>
          <rPr>
            <b/>
            <sz val="9"/>
            <color indexed="81"/>
            <rFont val="Tahoma"/>
            <family val="2"/>
          </rPr>
          <t>Marie Wilhelmsson:</t>
        </r>
        <r>
          <rPr>
            <sz val="9"/>
            <color indexed="81"/>
            <rFont val="Tahoma"/>
            <family val="2"/>
          </rPr>
          <t xml:space="preserve">
Sjukfrånvaro</t>
        </r>
      </text>
    </comment>
    <comment ref="B135" authorId="0" shapeId="0" xr:uid="{00000000-0006-0000-0900-000005000000}">
      <text>
        <r>
          <rPr>
            <b/>
            <sz val="9"/>
            <color indexed="81"/>
            <rFont val="Tahoma"/>
            <family val="2"/>
          </rPr>
          <t>Marie Wilhelmsson:</t>
        </r>
        <r>
          <rPr>
            <sz val="9"/>
            <color indexed="81"/>
            <rFont val="Tahoma"/>
            <family val="2"/>
          </rPr>
          <t xml:space="preserve">
Tjänstledighet av olika slag</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Marie Wilhelmsson</author>
  </authors>
  <commentList>
    <comment ref="B131" authorId="0" shapeId="0" xr:uid="{00000000-0006-0000-0A00-000001000000}">
      <text>
        <r>
          <rPr>
            <b/>
            <sz val="9"/>
            <color indexed="81"/>
            <rFont val="Tahoma"/>
            <family val="2"/>
          </rPr>
          <t>Marie Wilhelmsson:</t>
        </r>
        <r>
          <rPr>
            <sz val="9"/>
            <color indexed="81"/>
            <rFont val="Tahoma"/>
            <family val="2"/>
          </rPr>
          <t xml:space="preserve">
Övrigt utfört arbete</t>
        </r>
      </text>
    </comment>
    <comment ref="B132" authorId="0" shapeId="0" xr:uid="{00000000-0006-0000-0A00-000002000000}">
      <text>
        <r>
          <rPr>
            <b/>
            <sz val="9"/>
            <color indexed="81"/>
            <rFont val="Tahoma"/>
            <family val="2"/>
          </rPr>
          <t>Marie Wilhelmsson:</t>
        </r>
        <r>
          <rPr>
            <sz val="9"/>
            <color indexed="81"/>
            <rFont val="Tahoma"/>
            <family val="2"/>
          </rPr>
          <t xml:space="preserve">
Semester</t>
        </r>
      </text>
    </comment>
    <comment ref="B133" authorId="0" shapeId="0" xr:uid="{00000000-0006-0000-0A00-000003000000}">
      <text>
        <r>
          <rPr>
            <b/>
            <sz val="9"/>
            <color indexed="81"/>
            <rFont val="Tahoma"/>
            <family val="2"/>
          </rPr>
          <t>Marie Wilhelmsson:</t>
        </r>
        <r>
          <rPr>
            <sz val="9"/>
            <color indexed="81"/>
            <rFont val="Tahoma"/>
            <family val="2"/>
          </rPr>
          <t xml:space="preserve">
Föräldraledighet och VAB</t>
        </r>
      </text>
    </comment>
    <comment ref="B134" authorId="0" shapeId="0" xr:uid="{00000000-0006-0000-0A00-000004000000}">
      <text>
        <r>
          <rPr>
            <b/>
            <sz val="9"/>
            <color indexed="81"/>
            <rFont val="Tahoma"/>
            <family val="2"/>
          </rPr>
          <t>Marie Wilhelmsson:</t>
        </r>
        <r>
          <rPr>
            <sz val="9"/>
            <color indexed="81"/>
            <rFont val="Tahoma"/>
            <family val="2"/>
          </rPr>
          <t xml:space="preserve">
Sjukfrånvaro</t>
        </r>
      </text>
    </comment>
    <comment ref="B135" authorId="0" shapeId="0" xr:uid="{00000000-0006-0000-0A00-000005000000}">
      <text>
        <r>
          <rPr>
            <b/>
            <sz val="9"/>
            <color indexed="81"/>
            <rFont val="Tahoma"/>
            <family val="2"/>
          </rPr>
          <t>Marie Wilhelmsson:</t>
        </r>
        <r>
          <rPr>
            <sz val="9"/>
            <color indexed="81"/>
            <rFont val="Tahoma"/>
            <family val="2"/>
          </rPr>
          <t xml:space="preserve">
Tjänstledighet av olika slag</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Marie Wilhelmsson</author>
  </authors>
  <commentList>
    <comment ref="B131" authorId="0" shapeId="0" xr:uid="{00000000-0006-0000-0B00-000001000000}">
      <text>
        <r>
          <rPr>
            <b/>
            <sz val="9"/>
            <color indexed="81"/>
            <rFont val="Tahoma"/>
            <family val="2"/>
          </rPr>
          <t>Marie Wilhelmsson:</t>
        </r>
        <r>
          <rPr>
            <sz val="9"/>
            <color indexed="81"/>
            <rFont val="Tahoma"/>
            <family val="2"/>
          </rPr>
          <t xml:space="preserve">
Övrigt utfört arbete</t>
        </r>
      </text>
    </comment>
    <comment ref="B132" authorId="0" shapeId="0" xr:uid="{00000000-0006-0000-0B00-000002000000}">
      <text>
        <r>
          <rPr>
            <b/>
            <sz val="9"/>
            <color indexed="81"/>
            <rFont val="Tahoma"/>
            <family val="2"/>
          </rPr>
          <t>Marie Wilhelmsson:</t>
        </r>
        <r>
          <rPr>
            <sz val="9"/>
            <color indexed="81"/>
            <rFont val="Tahoma"/>
            <family val="2"/>
          </rPr>
          <t xml:space="preserve">
Semester
Schablonsemesterperiod/standard annual leave period filled in orange</t>
        </r>
      </text>
    </comment>
    <comment ref="B133" authorId="0" shapeId="0" xr:uid="{00000000-0006-0000-0B00-000003000000}">
      <text>
        <r>
          <rPr>
            <b/>
            <sz val="9"/>
            <color indexed="81"/>
            <rFont val="Tahoma"/>
            <family val="2"/>
          </rPr>
          <t>Marie Wilhelmsson:</t>
        </r>
        <r>
          <rPr>
            <sz val="9"/>
            <color indexed="81"/>
            <rFont val="Tahoma"/>
            <family val="2"/>
          </rPr>
          <t xml:space="preserve">
Föräldraledighet och VAB</t>
        </r>
      </text>
    </comment>
    <comment ref="B134" authorId="0" shapeId="0" xr:uid="{00000000-0006-0000-0B00-000004000000}">
      <text>
        <r>
          <rPr>
            <b/>
            <sz val="9"/>
            <color indexed="81"/>
            <rFont val="Tahoma"/>
            <family val="2"/>
          </rPr>
          <t>Marie Wilhelmsson:</t>
        </r>
        <r>
          <rPr>
            <sz val="9"/>
            <color indexed="81"/>
            <rFont val="Tahoma"/>
            <family val="2"/>
          </rPr>
          <t xml:space="preserve">
Sjukfrånvaro</t>
        </r>
      </text>
    </comment>
    <comment ref="B135" authorId="0" shapeId="0" xr:uid="{00000000-0006-0000-0B00-000005000000}">
      <text>
        <r>
          <rPr>
            <b/>
            <sz val="9"/>
            <color indexed="81"/>
            <rFont val="Tahoma"/>
            <family val="2"/>
          </rPr>
          <t>Marie Wilhelmsson:</t>
        </r>
        <r>
          <rPr>
            <sz val="9"/>
            <color indexed="81"/>
            <rFont val="Tahoma"/>
            <family val="2"/>
          </rPr>
          <t xml:space="preserve">
Tjänstledighet av olika slag</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Marie Wilhelmsson</author>
  </authors>
  <commentList>
    <comment ref="B131" authorId="0" shapeId="0" xr:uid="{00000000-0006-0000-0C00-000001000000}">
      <text>
        <r>
          <rPr>
            <b/>
            <sz val="9"/>
            <color indexed="81"/>
            <rFont val="Tahoma"/>
            <family val="2"/>
          </rPr>
          <t>Marie Wilhelmsson:</t>
        </r>
        <r>
          <rPr>
            <sz val="9"/>
            <color indexed="81"/>
            <rFont val="Tahoma"/>
            <family val="2"/>
          </rPr>
          <t xml:space="preserve">
Övrigt utfört arbete</t>
        </r>
      </text>
    </comment>
    <comment ref="B132" authorId="0" shapeId="0" xr:uid="{00000000-0006-0000-0C00-000002000000}">
      <text>
        <r>
          <rPr>
            <b/>
            <sz val="9"/>
            <color indexed="81"/>
            <rFont val="Tahoma"/>
            <family val="2"/>
          </rPr>
          <t>Marie Wilhelmsson:</t>
        </r>
        <r>
          <rPr>
            <sz val="9"/>
            <color indexed="81"/>
            <rFont val="Tahoma"/>
            <family val="2"/>
          </rPr>
          <t xml:space="preserve">
Semester
Schablonsemesterperiod/standard annual leave period filled in orange</t>
        </r>
      </text>
    </comment>
    <comment ref="B133" authorId="0" shapeId="0" xr:uid="{00000000-0006-0000-0C00-000003000000}">
      <text>
        <r>
          <rPr>
            <b/>
            <sz val="9"/>
            <color indexed="81"/>
            <rFont val="Tahoma"/>
            <family val="2"/>
          </rPr>
          <t>Marie Wilhelmsson:</t>
        </r>
        <r>
          <rPr>
            <sz val="9"/>
            <color indexed="81"/>
            <rFont val="Tahoma"/>
            <family val="2"/>
          </rPr>
          <t xml:space="preserve">
Föräldraledighet och VAB</t>
        </r>
      </text>
    </comment>
    <comment ref="B134" authorId="0" shapeId="0" xr:uid="{00000000-0006-0000-0C00-000004000000}">
      <text>
        <r>
          <rPr>
            <b/>
            <sz val="9"/>
            <color indexed="81"/>
            <rFont val="Tahoma"/>
            <family val="2"/>
          </rPr>
          <t>Marie Wilhelmsson:</t>
        </r>
        <r>
          <rPr>
            <sz val="9"/>
            <color indexed="81"/>
            <rFont val="Tahoma"/>
            <family val="2"/>
          </rPr>
          <t xml:space="preserve">
Sjukfrånvaro</t>
        </r>
      </text>
    </comment>
    <comment ref="B135" authorId="0" shapeId="0" xr:uid="{00000000-0006-0000-0C00-000005000000}">
      <text>
        <r>
          <rPr>
            <b/>
            <sz val="9"/>
            <color indexed="81"/>
            <rFont val="Tahoma"/>
            <family val="2"/>
          </rPr>
          <t>Marie Wilhelmsson:</t>
        </r>
        <r>
          <rPr>
            <sz val="9"/>
            <color indexed="81"/>
            <rFont val="Tahoma"/>
            <family val="2"/>
          </rPr>
          <t xml:space="preserve">
Tjänstledighet av olika slag</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Marie Wilhelmsson</author>
  </authors>
  <commentList>
    <comment ref="B131" authorId="0" shapeId="0" xr:uid="{00000000-0006-0000-0D00-000001000000}">
      <text>
        <r>
          <rPr>
            <b/>
            <sz val="9"/>
            <color indexed="81"/>
            <rFont val="Tahoma"/>
            <family val="2"/>
          </rPr>
          <t>Marie Wilhelmsson:</t>
        </r>
        <r>
          <rPr>
            <sz val="9"/>
            <color indexed="81"/>
            <rFont val="Tahoma"/>
            <family val="2"/>
          </rPr>
          <t xml:space="preserve">
Övrigt utfört arbete</t>
        </r>
      </text>
    </comment>
    <comment ref="B132" authorId="0" shapeId="0" xr:uid="{00000000-0006-0000-0D00-000002000000}">
      <text>
        <r>
          <rPr>
            <b/>
            <sz val="9"/>
            <color indexed="81"/>
            <rFont val="Tahoma"/>
            <family val="2"/>
          </rPr>
          <t>Marie Wilhelmsson:</t>
        </r>
        <r>
          <rPr>
            <sz val="9"/>
            <color indexed="81"/>
            <rFont val="Tahoma"/>
            <family val="2"/>
          </rPr>
          <t xml:space="preserve">
Semester
Schablonsemesterperiod/standard annual leave period filled in orange</t>
        </r>
      </text>
    </comment>
    <comment ref="B133" authorId="0" shapeId="0" xr:uid="{00000000-0006-0000-0D00-000003000000}">
      <text>
        <r>
          <rPr>
            <b/>
            <sz val="9"/>
            <color indexed="81"/>
            <rFont val="Tahoma"/>
            <family val="2"/>
          </rPr>
          <t>Marie Wilhelmsson:</t>
        </r>
        <r>
          <rPr>
            <sz val="9"/>
            <color indexed="81"/>
            <rFont val="Tahoma"/>
            <family val="2"/>
          </rPr>
          <t xml:space="preserve">
Föräldraledighet och VAB</t>
        </r>
      </text>
    </comment>
    <comment ref="B134" authorId="0" shapeId="0" xr:uid="{00000000-0006-0000-0D00-000004000000}">
      <text>
        <r>
          <rPr>
            <b/>
            <sz val="9"/>
            <color indexed="81"/>
            <rFont val="Tahoma"/>
            <family val="2"/>
          </rPr>
          <t>Marie Wilhelmsson:</t>
        </r>
        <r>
          <rPr>
            <sz val="9"/>
            <color indexed="81"/>
            <rFont val="Tahoma"/>
            <family val="2"/>
          </rPr>
          <t xml:space="preserve">
Sjukfrånvaro</t>
        </r>
      </text>
    </comment>
    <comment ref="B135" authorId="0" shapeId="0" xr:uid="{00000000-0006-0000-0D00-000005000000}">
      <text>
        <r>
          <rPr>
            <b/>
            <sz val="9"/>
            <color indexed="81"/>
            <rFont val="Tahoma"/>
            <family val="2"/>
          </rPr>
          <t>Marie Wilhelmsson:</t>
        </r>
        <r>
          <rPr>
            <sz val="9"/>
            <color indexed="81"/>
            <rFont val="Tahoma"/>
            <family val="2"/>
          </rPr>
          <t xml:space="preserve">
Tjänstledighet av olika slag</t>
        </r>
      </text>
    </comment>
  </commentList>
</comments>
</file>

<file path=xl/sharedStrings.xml><?xml version="1.0" encoding="utf-8"?>
<sst xmlns="http://schemas.openxmlformats.org/spreadsheetml/2006/main" count="2806" uniqueCount="164">
  <si>
    <t>TIME SHEET</t>
  </si>
  <si>
    <t>Name:</t>
  </si>
  <si>
    <t>Year:</t>
  </si>
  <si>
    <t>Month:</t>
  </si>
  <si>
    <t xml:space="preserve">   WP1</t>
  </si>
  <si>
    <t xml:space="preserve">   WP3</t>
  </si>
  <si>
    <t xml:space="preserve">   WP2</t>
  </si>
  <si>
    <t xml:space="preserve">   WP5</t>
  </si>
  <si>
    <t xml:space="preserve">   WP4</t>
  </si>
  <si>
    <t xml:space="preserve">   WP6</t>
  </si>
  <si>
    <t>Signed:</t>
  </si>
  <si>
    <t>Total hours</t>
  </si>
  <si>
    <t>Day</t>
  </si>
  <si>
    <t>January</t>
  </si>
  <si>
    <t>February</t>
  </si>
  <si>
    <t>October</t>
  </si>
  <si>
    <t>November</t>
  </si>
  <si>
    <t>Authorised:</t>
  </si>
  <si>
    <t>March</t>
  </si>
  <si>
    <t>April</t>
  </si>
  <si>
    <t>May</t>
  </si>
  <si>
    <t>June</t>
  </si>
  <si>
    <t>July</t>
  </si>
  <si>
    <t>August</t>
  </si>
  <si>
    <t>September</t>
  </si>
  <si>
    <t>December</t>
  </si>
  <si>
    <t>Total</t>
  </si>
  <si>
    <t xml:space="preserve">WP no </t>
  </si>
  <si>
    <t>Activity /Description</t>
  </si>
  <si>
    <t>Sat</t>
  </si>
  <si>
    <t>Sun</t>
  </si>
  <si>
    <t>Mon</t>
  </si>
  <si>
    <t>Tue</t>
  </si>
  <si>
    <t>Wed</t>
  </si>
  <si>
    <t>Thu</t>
  </si>
  <si>
    <t>Fri</t>
  </si>
  <si>
    <t>Complete yellow fields only</t>
  </si>
  <si>
    <t>………………………………………………………..</t>
  </si>
  <si>
    <t>Instructions</t>
  </si>
  <si>
    <t xml:space="preserve">Project: </t>
  </si>
  <si>
    <t>Beneficiary:</t>
  </si>
  <si>
    <t>Grant Agreement No:</t>
  </si>
  <si>
    <t xml:space="preserve">   WP7</t>
  </si>
  <si>
    <t xml:space="preserve">   WP8</t>
  </si>
  <si>
    <t xml:space="preserve">   WP9</t>
  </si>
  <si>
    <t>Date:</t>
  </si>
  <si>
    <t>Signature:</t>
  </si>
  <si>
    <t xml:space="preserve">   WP10</t>
  </si>
  <si>
    <t>Short description of the activities and the absence carried out in the month:</t>
  </si>
  <si>
    <r>
      <t xml:space="preserve">Contact: GIO finance officer </t>
    </r>
    <r>
      <rPr>
        <sz val="10"/>
        <color rgb="FF0070C0"/>
        <rFont val="Arial"/>
        <family val="2"/>
      </rPr>
      <t>http://www.hb.se/Anstalld/For-mitt-arbete/Forskningsstod/Grants-and-Innovation-Office/Kontakt/</t>
    </r>
  </si>
  <si>
    <t>Annual productive hours:</t>
  </si>
  <si>
    <t>Other work tasks</t>
  </si>
  <si>
    <t>Annual productive hours pro rata</t>
  </si>
  <si>
    <t>Parental leave</t>
  </si>
  <si>
    <t>Sick leave</t>
  </si>
  <si>
    <t>Employment level:</t>
  </si>
  <si>
    <t>(according to employment contract)</t>
  </si>
  <si>
    <t>Leave of absence</t>
  </si>
  <si>
    <t>Vacation and annual leave</t>
  </si>
  <si>
    <t>Reported productive hours</t>
  </si>
  <si>
    <t>Time Sheets Summary</t>
  </si>
  <si>
    <t>Annual leave</t>
  </si>
  <si>
    <t>Hoegskolan i Borås (University of Borås)</t>
  </si>
  <si>
    <t>Employed</t>
  </si>
  <si>
    <t>Not employed</t>
  </si>
  <si>
    <r>
      <t xml:space="preserve">Employed /        Not employed </t>
    </r>
    <r>
      <rPr>
        <i/>
        <sz val="8"/>
        <rFont val="Arial"/>
        <family val="2"/>
      </rPr>
      <t>(choose from drop-down list)</t>
    </r>
  </si>
  <si>
    <t xml:space="preserve">employment level for the employment period during the year. </t>
  </si>
  <si>
    <t>PROJECT 1</t>
  </si>
  <si>
    <t>PROJECT 2</t>
  </si>
  <si>
    <t>PROJECT 3</t>
  </si>
  <si>
    <t>PROJECT 4</t>
  </si>
  <si>
    <t>PROJECT 5</t>
  </si>
  <si>
    <t>PROJECT 6</t>
  </si>
  <si>
    <t>PROJECT 7</t>
  </si>
  <si>
    <t>PROJECT 8</t>
  </si>
  <si>
    <t>PROJECT 9</t>
  </si>
  <si>
    <t>PROJECT 10</t>
  </si>
  <si>
    <t>Project Acronym:</t>
  </si>
  <si>
    <t xml:space="preserve">Grant Agreement No: </t>
  </si>
  <si>
    <t>PIC number:</t>
  </si>
  <si>
    <t>Total hours H2020 / EURATOM</t>
  </si>
  <si>
    <t>Total hours actual month</t>
  </si>
  <si>
    <t>Hours worked on EU-projects</t>
  </si>
  <si>
    <r>
      <t>Average employment level</t>
    </r>
    <r>
      <rPr>
        <i/>
        <sz val="8"/>
        <rFont val="Arial"/>
        <family val="2"/>
      </rPr>
      <t xml:space="preserve">                 (for employed months)</t>
    </r>
  </si>
  <si>
    <t>&lt;30</t>
  </si>
  <si>
    <t>30-39</t>
  </si>
  <si>
    <t>40&lt;</t>
  </si>
  <si>
    <t>Age</t>
  </si>
  <si>
    <t>[name of the person working for the action]</t>
  </si>
  <si>
    <t>[name of the head of department]</t>
  </si>
  <si>
    <t>[dd/mm/yyyy]</t>
  </si>
  <si>
    <t>Hours</t>
  </si>
  <si>
    <t>PMs</t>
  </si>
  <si>
    <t>[name of the project leader]</t>
  </si>
  <si>
    <t>Reported hours this year</t>
  </si>
  <si>
    <t>Point of reference this year</t>
  </si>
  <si>
    <t>Point of reference this month</t>
  </si>
  <si>
    <t>Person months on EU projects</t>
  </si>
  <si>
    <t>Hours worked with other tasks</t>
  </si>
  <si>
    <t>Leave correctly filled in and signed time sheets monthly to the finance officer.</t>
  </si>
  <si>
    <r>
      <rPr>
        <b/>
        <sz val="8"/>
        <rFont val="Times New Roman"/>
        <family val="1"/>
      </rPr>
      <t>NB</t>
    </r>
    <r>
      <rPr>
        <sz val="8"/>
        <rFont val="Times New Roman"/>
        <family val="1"/>
      </rPr>
      <t xml:space="preserve">: It is </t>
    </r>
    <r>
      <rPr>
        <i/>
        <sz val="8"/>
        <rFont val="Times New Roman"/>
        <family val="1"/>
      </rPr>
      <t>not</t>
    </r>
    <r>
      <rPr>
        <sz val="8"/>
        <rFont val="Times New Roman"/>
        <family val="1"/>
      </rPr>
      <t xml:space="preserve"> allowed to carry out and report work during periods of absence as registered in Primula (i.e. annual leave, vacation, sickleave, parental leave etc.). If work is to be carried out during standard annual leave period (schablonsemester-perioden) the actual days must be withdrawn as vaccation in Primula, and not only recorded in TFU. </t>
    </r>
    <r>
      <rPr>
        <i/>
        <sz val="8"/>
        <rFont val="Times New Roman"/>
        <family val="1"/>
      </rPr>
      <t>If possible, work during standard annual leave periods should be planned on beforehand.</t>
    </r>
    <r>
      <rPr>
        <sz val="8"/>
        <rFont val="Times New Roman"/>
        <family val="1"/>
      </rPr>
      <t xml:space="preserve"> Always inform the head of department and finance officer </t>
    </r>
    <r>
      <rPr>
        <i/>
        <sz val="8"/>
        <rFont val="Times New Roman"/>
        <family val="1"/>
      </rPr>
      <t>promptly</t>
    </r>
    <r>
      <rPr>
        <sz val="8"/>
        <rFont val="Times New Roman"/>
        <family val="1"/>
      </rPr>
      <t xml:space="preserve"> when it's known that work is carried out during days of annual leave, in order to be corrected in Primula.</t>
    </r>
  </si>
  <si>
    <t>A.3 Costs of personnel seconded by a third party against payment</t>
  </si>
  <si>
    <t>A.2 Costs for natural persons working under a direct contract</t>
  </si>
  <si>
    <t>A.1 Costs for employees (or equivalent)</t>
  </si>
  <si>
    <t>A.5 Costs of natural persons not receiving a salary</t>
  </si>
  <si>
    <t>A.4 Costs of SME-owners not receiving salary</t>
  </si>
  <si>
    <t xml:space="preserve">Each month must be completed with information about employment status from the drop-down list in order to calculate the average </t>
  </si>
  <si>
    <t>Type of personnel:*</t>
  </si>
  <si>
    <t>*(see Art. 6.2.A Grant Agreement)</t>
  </si>
  <si>
    <t>Management</t>
  </si>
  <si>
    <t>Task 3:4</t>
  </si>
  <si>
    <t>Task 5:1</t>
  </si>
  <si>
    <t>Task 6:2</t>
  </si>
  <si>
    <t>Task 2:1</t>
  </si>
  <si>
    <t>The time reported in the time sheet are summarized in the sheet "Summary".</t>
  </si>
  <si>
    <t>Reported time in WPs per project</t>
  </si>
  <si>
    <t>Reported time per month and project</t>
  </si>
  <si>
    <t>TOTAL</t>
  </si>
  <si>
    <t>Total hours EU projects</t>
  </si>
  <si>
    <t>sun</t>
  </si>
  <si>
    <t>IF($A$15="mon";B$2;IF($A$15="tue";B$3;IF($A$15="wed";B$4;IF($A$15="thu";B$5;IF($A$15="fri";B$6;IF($A$15="sat";B$7;IF($A$15="sun";B$8;)))))))</t>
  </si>
  <si>
    <t>White and grey rows contains formulas and calculations</t>
  </si>
  <si>
    <t>Days worked on EU-projects</t>
  </si>
  <si>
    <t>Hours/working day</t>
  </si>
  <si>
    <t>Annual productive days pro rata</t>
  </si>
  <si>
    <r>
      <t xml:space="preserve">It is </t>
    </r>
    <r>
      <rPr>
        <i/>
        <sz val="10"/>
        <rFont val="Arial"/>
        <family val="2"/>
      </rPr>
      <t xml:space="preserve">not </t>
    </r>
    <r>
      <rPr>
        <sz val="10"/>
        <rFont val="Arial"/>
        <family val="2"/>
      </rPr>
      <t xml:space="preserve">allowed to carry out and report work during days of absence as registered and approved in Primula (i.e. annual leave, vacation, sickleave, parental leave etc.). If work is to be carried out during standard annual leave period (schablonsemester-perioden) the actual days must be withdrawn as vaccation in Primula, and not only recorded in the employment planning system. The template highlights the standard annual leave period and pre-fill the hours, but the hours must of course be changed and filled in according to actual work and annual leave if not in accordance with this pre-filled suggestion.  </t>
    </r>
  </si>
  <si>
    <t>Name of the employee:</t>
  </si>
  <si>
    <t>Days</t>
  </si>
  <si>
    <t>H2020 GA, Chapter 3 Article 6.2.A</t>
  </si>
  <si>
    <r>
      <rPr>
        <b/>
        <sz val="8"/>
        <rFont val="Times New Roman"/>
        <family val="1"/>
      </rPr>
      <t>NB</t>
    </r>
    <r>
      <rPr>
        <sz val="8"/>
        <rFont val="Times New Roman"/>
        <family val="1"/>
      </rPr>
      <t xml:space="preserve">: It is </t>
    </r>
    <r>
      <rPr>
        <i/>
        <sz val="8"/>
        <rFont val="Times New Roman"/>
        <family val="1"/>
      </rPr>
      <t>not</t>
    </r>
    <r>
      <rPr>
        <sz val="8"/>
        <rFont val="Times New Roman"/>
        <family val="1"/>
      </rPr>
      <t xml:space="preserve"> allowed to carry out and report work during periods of absence as registered in Primula (i.e. annual leave, vacation, sickleave, parental leave etc.). If work is to be carried out during standard annual leave period (schablonsemester-perioden) the actual days must be withdrawn as vaccation in Primula, and not only recorded in Employment planning system. </t>
    </r>
    <r>
      <rPr>
        <i/>
        <sz val="8"/>
        <rFont val="Times New Roman"/>
        <family val="1"/>
      </rPr>
      <t>If possible, work during standard annual leave periods should be planned on beforehand.</t>
    </r>
    <r>
      <rPr>
        <sz val="8"/>
        <rFont val="Times New Roman"/>
        <family val="1"/>
      </rPr>
      <t xml:space="preserve"> Always inform the head of department and finance officer </t>
    </r>
    <r>
      <rPr>
        <i/>
        <sz val="8"/>
        <rFont val="Times New Roman"/>
        <family val="1"/>
      </rPr>
      <t>promptly</t>
    </r>
    <r>
      <rPr>
        <sz val="8"/>
        <rFont val="Times New Roman"/>
        <family val="1"/>
      </rPr>
      <t xml:space="preserve"> when it's known that work is carried out during days of annual leave, in order to be corrected in Primula.</t>
    </r>
  </si>
  <si>
    <t xml:space="preserve">A.2 Costs for natural persons working under a direct contract other than an employment contract </t>
  </si>
  <si>
    <t>A.3 Costs for seconded persons by a third party against payment</t>
  </si>
  <si>
    <t>A.4 SME owners and natural person beneficiaries</t>
  </si>
  <si>
    <t>A.5 Volunteers</t>
  </si>
  <si>
    <t>HEU GA, Chapter 3 Article 6.2.A</t>
  </si>
  <si>
    <t>Mars</t>
  </si>
  <si>
    <t>Maj</t>
  </si>
  <si>
    <t>Juni</t>
  </si>
  <si>
    <t>Kristihimmelfärdsdag (30 april-3 juni)</t>
  </si>
  <si>
    <t>Långfredag (20 mars-23 april)</t>
  </si>
  <si>
    <t>Påskdagen (22 mars-25 april)</t>
  </si>
  <si>
    <t>Annandag påsk (23 mars-26 april)</t>
  </si>
  <si>
    <t>Skottår</t>
  </si>
  <si>
    <t>veckodag 1 jan</t>
  </si>
  <si>
    <t>Angivet år</t>
  </si>
  <si>
    <t>Veckodag 1 jan</t>
  </si>
  <si>
    <t>Nej</t>
  </si>
  <si>
    <t>Ja</t>
  </si>
  <si>
    <t>År</t>
  </si>
  <si>
    <t>Year (yyyy):</t>
  </si>
  <si>
    <t>Days of annual leave (nn):</t>
  </si>
  <si>
    <t>Annual productive days:</t>
  </si>
  <si>
    <t>Annual productive hours / days:</t>
  </si>
  <si>
    <t>Time Sheets for EU projects</t>
  </si>
  <si>
    <r>
      <t xml:space="preserve">Please fill out the yellow fields. There is one sheet for each month of the year. Time worked in </t>
    </r>
    <r>
      <rPr>
        <i/>
        <sz val="10"/>
        <rFont val="Arial"/>
        <family val="2"/>
      </rPr>
      <t>all</t>
    </r>
    <r>
      <rPr>
        <sz val="10"/>
        <rFont val="Arial"/>
        <family val="2"/>
      </rPr>
      <t xml:space="preserve"> EU projects for the person must be filled in. The template allow the researcher to fill in the time as decimal, where 1 hour and 15 minutes is filled in as 1,25. The template allows up to 10 projects in one file, hence the researcher only need one single file for all his/hers EU projects. The reason for this is the requirement to verify the "double ceiling" rule. Sick leave, parental leave, annual leave and other work tasks must be completed in the separate yellow lines meant for it. Part time employment is filled in as well. The reason for this is to highlight absence when calculating the productive hours in accordance with EU project regulations.</t>
    </r>
  </si>
  <si>
    <t>Name of the supervisor:**</t>
  </si>
  <si>
    <t>**(Head of department / Director of office in charge of the employee)</t>
  </si>
  <si>
    <t>Name of the employee carrying out the work</t>
  </si>
  <si>
    <t>Name of the supervisor</t>
  </si>
  <si>
    <t>……………………………………………………..</t>
  </si>
  <si>
    <r>
      <t xml:space="preserve">The time sheet has to be signed by the reasercher and the head of department /director of office, </t>
    </r>
    <r>
      <rPr>
        <i/>
        <sz val="10"/>
        <rFont val="Arial"/>
        <family val="2"/>
      </rPr>
      <t>either</t>
    </r>
    <r>
      <rPr>
        <sz val="10"/>
        <rFont val="Arial"/>
        <family val="2"/>
      </rPr>
      <t xml:space="preserve"> in blue ink </t>
    </r>
    <r>
      <rPr>
        <i/>
        <sz val="10"/>
        <rFont val="Arial"/>
        <family val="2"/>
      </rPr>
      <t>or</t>
    </r>
    <r>
      <rPr>
        <sz val="10"/>
        <rFont val="Arial"/>
        <family val="2"/>
      </rPr>
      <t xml:space="preserve"> electronically using eduSign. Only one signing option can be used for each month. </t>
    </r>
  </si>
  <si>
    <t xml:space="preserve">It is required to report the work carried out on correct work package. If you don't know which work package you are working in, contact the responsible researcher for the project. The person months per work package will be reported to the EU. Please note that the total time worked in EU projects cannot exceed the total amount of workable and productive hours. Neither can the same time be reported on more than one project. </t>
  </si>
  <si>
    <t>Minimize so that only one project is visible in detail for each report before printing orsaving to pdf (depending on signing method) and signing. I.e: if the resarcher works in three Horizon projects in January, the January time sheet needs to be printed out three times but only showing one specific project in detail per copy.</t>
  </si>
  <si>
    <t>Total hours per day and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</si>
</sst>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r_-;\-* #,##0.00\ _k_r_-;_-* &quot;-&quot;??\ _k_r_-;_-@_-"/>
    <numFmt numFmtId="165" formatCode="_-* #,##0\ _k_r_-;\-* #,##0\ _k_r_-;_-* &quot;-&quot;??\ _k_r_-;_-@_-"/>
  </numFmts>
  <fonts count="29" x14ac:knownFonts="1">
    <font>
      <sz val="10"/>
      <name val="Arial"/>
    </font>
    <font>
      <sz val="10"/>
      <name val="Arial"/>
      <family val="2"/>
    </font>
    <font>
      <sz val="8"/>
      <name val="Arial"/>
      <family val="2"/>
    </font>
    <font>
      <b/>
      <sz val="8"/>
      <name val="Times New Roman"/>
      <family val="1"/>
    </font>
    <font>
      <sz val="8"/>
      <name val="Times New Roman"/>
      <family val="1"/>
    </font>
    <font>
      <b/>
      <sz val="8"/>
      <name val="Arial"/>
      <family val="2"/>
    </font>
    <font>
      <b/>
      <sz val="8"/>
      <name val="Arial"/>
      <family val="2"/>
    </font>
    <font>
      <sz val="10"/>
      <name val="Times New Roman"/>
      <family val="1"/>
    </font>
    <font>
      <sz val="10"/>
      <name val="Arial"/>
      <family val="2"/>
    </font>
    <font>
      <b/>
      <sz val="22"/>
      <name val="Arial Black"/>
      <family val="2"/>
    </font>
    <font>
      <b/>
      <sz val="10"/>
      <name val="Arial"/>
      <family val="2"/>
    </font>
    <font>
      <b/>
      <sz val="14"/>
      <name val="Arial"/>
      <family val="2"/>
    </font>
    <font>
      <sz val="9"/>
      <name val="Arial"/>
      <family val="2"/>
    </font>
    <font>
      <b/>
      <sz val="9"/>
      <name val="Arial"/>
      <family val="2"/>
    </font>
    <font>
      <sz val="8"/>
      <color rgb="FFFF0000"/>
      <name val="Arial"/>
      <family val="2"/>
    </font>
    <font>
      <sz val="10"/>
      <color rgb="FF0070C0"/>
      <name val="Arial"/>
      <family val="2"/>
    </font>
    <font>
      <b/>
      <sz val="9"/>
      <color rgb="FF000000"/>
      <name val="Arial"/>
      <family val="2"/>
    </font>
    <font>
      <sz val="9"/>
      <color rgb="FF000000"/>
      <name val="Arial"/>
      <family val="2"/>
    </font>
    <font>
      <b/>
      <sz val="10"/>
      <color rgb="FFFF0000"/>
      <name val="Arial"/>
      <family val="2"/>
    </font>
    <font>
      <i/>
      <sz val="8"/>
      <name val="Arial"/>
      <family val="2"/>
    </font>
    <font>
      <sz val="9"/>
      <color indexed="81"/>
      <name val="Tahoma"/>
      <family val="2"/>
    </font>
    <font>
      <b/>
      <sz val="9"/>
      <color indexed="81"/>
      <name val="Tahoma"/>
      <family val="2"/>
    </font>
    <font>
      <sz val="9"/>
      <name val="Times New Roman"/>
      <family val="1"/>
    </font>
    <font>
      <i/>
      <sz val="8"/>
      <name val="Times New Roman"/>
      <family val="1"/>
    </font>
    <font>
      <sz val="12"/>
      <name val="Times New Roman"/>
      <family val="1"/>
    </font>
    <font>
      <i/>
      <sz val="10"/>
      <name val="Arial"/>
      <family val="2"/>
    </font>
    <font>
      <b/>
      <sz val="12"/>
      <color rgb="FFFF0000"/>
      <name val="Arial"/>
      <family val="2"/>
    </font>
    <font>
      <b/>
      <sz val="8"/>
      <color rgb="FFFF0000"/>
      <name val="Arial"/>
      <family val="2"/>
    </font>
    <font>
      <b/>
      <sz val="11"/>
      <color rgb="FFFF0000"/>
      <name val="Arial"/>
      <family val="2"/>
    </font>
  </fonts>
  <fills count="1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lightGray">
        <fgColor theme="0" tint="-0.34998626667073579"/>
        <bgColor indexed="43"/>
      </patternFill>
    </fill>
    <fill>
      <patternFill patternType="lightGray">
        <fgColor theme="0" tint="-0.34998626667073579"/>
        <bgColor indexed="65"/>
      </patternFill>
    </fill>
    <fill>
      <patternFill patternType="mediumGray"/>
    </fill>
    <fill>
      <patternFill patternType="solid">
        <fgColor rgb="FFFFCC66"/>
        <bgColor indexed="64"/>
      </patternFill>
    </fill>
    <fill>
      <patternFill patternType="lightGray">
        <fgColor theme="0" tint="-0.499984740745262"/>
        <bgColor theme="0" tint="-4.9989318521683403E-2"/>
      </patternFill>
    </fill>
    <fill>
      <patternFill patternType="solid">
        <fgColor rgb="FFFFFF00"/>
        <bgColor indexed="64"/>
      </patternFill>
    </fill>
    <fill>
      <patternFill patternType="solid">
        <fgColor rgb="FFFFFF99"/>
        <bgColor theme="0"/>
      </patternFill>
    </fill>
    <fill>
      <patternFill patternType="solid">
        <fgColor indexed="65"/>
        <bgColor theme="0"/>
      </patternFill>
    </fill>
    <fill>
      <patternFill patternType="solid">
        <fgColor theme="0" tint="-4.9989318521683403E-2"/>
        <bgColor theme="0"/>
      </patternFill>
    </fill>
    <fill>
      <patternFill patternType="solid">
        <fgColor indexed="43"/>
        <bgColor theme="0"/>
      </patternFill>
    </fill>
  </fills>
  <borders count="131">
    <border>
      <left/>
      <right/>
      <top/>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right style="hair">
        <color indexed="64"/>
      </right>
      <top/>
      <bottom/>
      <diagonal/>
    </border>
    <border>
      <left style="hair">
        <color indexed="64"/>
      </left>
      <right/>
      <top style="medium">
        <color indexed="64"/>
      </top>
      <bottom/>
      <diagonal/>
    </border>
    <border>
      <left style="hair">
        <color indexed="64"/>
      </left>
      <right/>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top style="medium">
        <color indexed="64"/>
      </top>
      <bottom style="medium">
        <color indexed="64"/>
      </bottom>
      <diagonal/>
    </border>
    <border>
      <left style="hair">
        <color indexed="64"/>
      </left>
      <right/>
      <top/>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bottom style="medium">
        <color indexed="64"/>
      </bottom>
      <diagonal/>
    </border>
    <border>
      <left style="hair">
        <color indexed="64"/>
      </left>
      <right/>
      <top style="thin">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4" fillId="0" borderId="0"/>
  </cellStyleXfs>
  <cellXfs count="435">
    <xf numFmtId="0" fontId="0" fillId="0" borderId="0" xfId="0"/>
    <xf numFmtId="0" fontId="8" fillId="0" borderId="0" xfId="0" applyFont="1"/>
    <xf numFmtId="0" fontId="2" fillId="0" borderId="0" xfId="0" applyFont="1"/>
    <xf numFmtId="0" fontId="11" fillId="7" borderId="40" xfId="0" applyFont="1" applyFill="1" applyBorder="1"/>
    <xf numFmtId="0" fontId="11" fillId="0" borderId="19" xfId="0" applyFont="1" applyBorder="1"/>
    <xf numFmtId="0" fontId="0" fillId="0" borderId="20" xfId="0" applyBorder="1"/>
    <xf numFmtId="0" fontId="8" fillId="0" borderId="20" xfId="0" applyFont="1" applyBorder="1" applyAlignment="1">
      <alignment wrapText="1"/>
    </xf>
    <xf numFmtId="0" fontId="8" fillId="0" borderId="20" xfId="0" applyFont="1" applyBorder="1"/>
    <xf numFmtId="0" fontId="0" fillId="0" borderId="21" xfId="0" applyBorder="1"/>
    <xf numFmtId="0" fontId="2" fillId="2" borderId="13" xfId="0" applyFont="1" applyFill="1" applyBorder="1" applyAlignment="1" applyProtection="1">
      <alignment horizontal="center"/>
      <protection locked="0"/>
    </xf>
    <xf numFmtId="0" fontId="2" fillId="2" borderId="15"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0" fontId="4" fillId="0" borderId="0" xfId="0" applyFont="1"/>
    <xf numFmtId="0" fontId="7" fillId="0" borderId="0" xfId="0" applyFont="1"/>
    <xf numFmtId="0" fontId="13" fillId="0" borderId="0" xfId="0" applyFont="1"/>
    <xf numFmtId="0" fontId="12" fillId="0" borderId="0" xfId="0" applyFont="1"/>
    <xf numFmtId="0" fontId="2" fillId="4" borderId="22" xfId="0" applyFont="1" applyFill="1" applyBorder="1" applyAlignment="1">
      <alignment horizontal="center" vertical="center"/>
    </xf>
    <xf numFmtId="0" fontId="3" fillId="0" borderId="0" xfId="0" applyFont="1" applyAlignment="1">
      <alignment horizontal="right"/>
    </xf>
    <xf numFmtId="0" fontId="4" fillId="0" borderId="0" xfId="0" applyFont="1" applyAlignment="1">
      <alignment horizontal="right"/>
    </xf>
    <xf numFmtId="0" fontId="2" fillId="0" borderId="11" xfId="0" applyFont="1" applyBorder="1" applyAlignment="1">
      <alignment horizontal="left"/>
    </xf>
    <xf numFmtId="165" fontId="4" fillId="0" borderId="0" xfId="1" applyNumberFormat="1" applyFont="1" applyFill="1" applyBorder="1" applyProtection="1"/>
    <xf numFmtId="0" fontId="2" fillId="0" borderId="12" xfId="0" applyFont="1" applyBorder="1" applyAlignment="1">
      <alignment horizontal="left"/>
    </xf>
    <xf numFmtId="0" fontId="5" fillId="0" borderId="16" xfId="0" applyFont="1" applyBorder="1" applyAlignment="1">
      <alignment horizontal="center"/>
    </xf>
    <xf numFmtId="0" fontId="2" fillId="0" borderId="14" xfId="0" applyFont="1" applyBorder="1" applyAlignment="1">
      <alignment horizontal="left"/>
    </xf>
    <xf numFmtId="0" fontId="2" fillId="0" borderId="2" xfId="0" applyFont="1" applyBorder="1" applyAlignment="1">
      <alignment horizontal="left"/>
    </xf>
    <xf numFmtId="165" fontId="3" fillId="0" borderId="0" xfId="1" applyNumberFormat="1" applyFont="1" applyFill="1" applyBorder="1" applyProtection="1"/>
    <xf numFmtId="0" fontId="5" fillId="0" borderId="8" xfId="0" applyFont="1" applyBorder="1" applyAlignment="1">
      <alignment horizontal="center" wrapText="1"/>
    </xf>
    <xf numFmtId="0" fontId="5" fillId="0" borderId="24" xfId="0" applyFont="1" applyBorder="1"/>
    <xf numFmtId="0" fontId="4" fillId="0" borderId="25" xfId="0" applyFont="1" applyBorder="1"/>
    <xf numFmtId="0" fontId="4" fillId="0" borderId="26" xfId="0" applyFont="1" applyBorder="1"/>
    <xf numFmtId="0" fontId="3" fillId="0" borderId="0" xfId="0" applyFont="1"/>
    <xf numFmtId="3" fontId="4" fillId="0" borderId="0" xfId="0" applyNumberFormat="1" applyFont="1"/>
    <xf numFmtId="0" fontId="5" fillId="3" borderId="17" xfId="0" applyFont="1" applyFill="1" applyBorder="1"/>
    <xf numFmtId="0" fontId="3" fillId="3" borderId="1" xfId="0" applyFont="1" applyFill="1" applyBorder="1"/>
    <xf numFmtId="10" fontId="4" fillId="0" borderId="0" xfId="2" applyNumberFormat="1" applyFont="1" applyFill="1" applyBorder="1" applyProtection="1"/>
    <xf numFmtId="0" fontId="5" fillId="0" borderId="0" xfId="0" applyFont="1"/>
    <xf numFmtId="0" fontId="10" fillId="0" borderId="0" xfId="0" applyFont="1"/>
    <xf numFmtId="4" fontId="4" fillId="0" borderId="0" xfId="0" applyNumberFormat="1" applyFont="1"/>
    <xf numFmtId="9" fontId="4" fillId="0" borderId="0" xfId="2" applyFont="1" applyBorder="1" applyProtection="1"/>
    <xf numFmtId="0" fontId="1" fillId="0" borderId="0" xfId="0" applyFont="1"/>
    <xf numFmtId="10" fontId="8" fillId="3" borderId="0" xfId="0" applyNumberFormat="1" applyFont="1" applyFill="1" applyProtection="1">
      <protection locked="0"/>
    </xf>
    <xf numFmtId="0" fontId="1" fillId="0" borderId="20" xfId="0" applyFont="1" applyBorder="1"/>
    <xf numFmtId="0" fontId="16" fillId="0" borderId="0" xfId="0" applyFont="1" applyAlignment="1">
      <alignment horizontal="center" vertical="top" wrapText="1" readingOrder="1"/>
    </xf>
    <xf numFmtId="3" fontId="17" fillId="0" borderId="0" xfId="0" applyNumberFormat="1" applyFont="1" applyAlignment="1">
      <alignment horizontal="center" wrapText="1" readingOrder="1"/>
    </xf>
    <xf numFmtId="10" fontId="17" fillId="0" borderId="0" xfId="2" applyNumberFormat="1" applyFont="1" applyFill="1" applyBorder="1" applyAlignment="1" applyProtection="1">
      <alignment horizontal="center" wrapText="1" readingOrder="1"/>
    </xf>
    <xf numFmtId="0" fontId="11" fillId="6" borderId="17" xfId="0" applyFont="1" applyFill="1" applyBorder="1"/>
    <xf numFmtId="0" fontId="11" fillId="6" borderId="33" xfId="0" applyFont="1" applyFill="1" applyBorder="1"/>
    <xf numFmtId="0" fontId="11" fillId="6" borderId="1" xfId="0" applyFont="1" applyFill="1" applyBorder="1"/>
    <xf numFmtId="1" fontId="0" fillId="0" borderId="0" xfId="0" applyNumberFormat="1"/>
    <xf numFmtId="10" fontId="8" fillId="0" borderId="44" xfId="0" applyNumberFormat="1" applyFont="1" applyBorder="1"/>
    <xf numFmtId="10" fontId="8" fillId="0" borderId="45" xfId="0" applyNumberFormat="1" applyFont="1" applyBorder="1"/>
    <xf numFmtId="1" fontId="1" fillId="0" borderId="0" xfId="0" applyNumberFormat="1" applyFont="1"/>
    <xf numFmtId="10" fontId="8" fillId="0" borderId="46" xfId="0" applyNumberFormat="1" applyFont="1" applyBorder="1"/>
    <xf numFmtId="0" fontId="10" fillId="0" borderId="42" xfId="0" applyFont="1" applyBorder="1"/>
    <xf numFmtId="0" fontId="10" fillId="0" borderId="2" xfId="0" applyFont="1" applyBorder="1"/>
    <xf numFmtId="0" fontId="1" fillId="0" borderId="20" xfId="0" applyFont="1" applyBorder="1" applyAlignment="1">
      <alignment wrapText="1"/>
    </xf>
    <xf numFmtId="0" fontId="2" fillId="0" borderId="56" xfId="0" applyFont="1" applyBorder="1" applyAlignment="1">
      <alignment horizontal="left"/>
    </xf>
    <xf numFmtId="0" fontId="2" fillId="2" borderId="57" xfId="0" applyFont="1" applyFill="1" applyBorder="1" applyAlignment="1" applyProtection="1">
      <alignment horizontal="center"/>
      <protection locked="0"/>
    </xf>
    <xf numFmtId="0" fontId="5" fillId="0" borderId="59"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3" fillId="0" borderId="0" xfId="0" applyFont="1" applyAlignment="1">
      <alignment vertical="center"/>
    </xf>
    <xf numFmtId="0" fontId="2" fillId="10" borderId="7" xfId="0" applyFont="1" applyFill="1" applyBorder="1" applyAlignment="1">
      <alignment horizontal="center"/>
    </xf>
    <xf numFmtId="0" fontId="5" fillId="8" borderId="31" xfId="0" applyFont="1" applyFill="1" applyBorder="1"/>
    <xf numFmtId="0" fontId="2" fillId="8" borderId="31" xfId="0" applyFont="1" applyFill="1" applyBorder="1" applyAlignment="1">
      <alignment horizontal="center" vertical="center"/>
    </xf>
    <xf numFmtId="0" fontId="14" fillId="8" borderId="31" xfId="0" applyFont="1" applyFill="1" applyBorder="1" applyAlignment="1">
      <alignment horizontal="center" vertical="center"/>
    </xf>
    <xf numFmtId="0" fontId="8" fillId="8" borderId="62" xfId="0" applyFont="1" applyFill="1" applyBorder="1" applyAlignment="1">
      <alignment horizontal="center" wrapText="1"/>
    </xf>
    <xf numFmtId="0" fontId="5" fillId="4" borderId="63" xfId="0" applyFont="1" applyFill="1" applyBorder="1"/>
    <xf numFmtId="0" fontId="2" fillId="4" borderId="3" xfId="0" applyFont="1" applyFill="1" applyBorder="1" applyAlignment="1">
      <alignment horizontal="center" vertical="center"/>
    </xf>
    <xf numFmtId="0" fontId="14" fillId="4" borderId="3" xfId="0" applyFont="1" applyFill="1" applyBorder="1" applyAlignment="1">
      <alignment horizontal="center" vertical="center"/>
    </xf>
    <xf numFmtId="0" fontId="5" fillId="0" borderId="69" xfId="0" applyFont="1" applyBorder="1" applyAlignment="1">
      <alignment horizontal="center" wrapText="1"/>
    </xf>
    <xf numFmtId="0" fontId="5" fillId="5" borderId="39" xfId="0" applyFont="1" applyFill="1" applyBorder="1" applyAlignment="1">
      <alignment horizontal="center"/>
    </xf>
    <xf numFmtId="0" fontId="8" fillId="0" borderId="0" xfId="0" applyFont="1" applyAlignment="1">
      <alignment horizontal="center"/>
    </xf>
    <xf numFmtId="0" fontId="10" fillId="0" borderId="0" xfId="0" applyFont="1" applyAlignment="1">
      <alignment horizontal="left"/>
    </xf>
    <xf numFmtId="0" fontId="12" fillId="0" borderId="0" xfId="0" applyFont="1" applyAlignment="1">
      <alignment horizontal="left"/>
    </xf>
    <xf numFmtId="0" fontId="12" fillId="0" borderId="64" xfId="0" applyFont="1" applyBorder="1"/>
    <xf numFmtId="0" fontId="22" fillId="0" borderId="0" xfId="0" applyFont="1"/>
    <xf numFmtId="0" fontId="1" fillId="3" borderId="0" xfId="0" applyFont="1" applyFill="1" applyProtection="1">
      <protection locked="0"/>
    </xf>
    <xf numFmtId="0" fontId="2" fillId="9" borderId="13" xfId="0" applyFont="1" applyFill="1" applyBorder="1" applyAlignment="1" applyProtection="1">
      <alignment horizontal="center"/>
      <protection locked="0"/>
    </xf>
    <xf numFmtId="0" fontId="2" fillId="9" borderId="15" xfId="0" applyFont="1" applyFill="1" applyBorder="1" applyAlignment="1" applyProtection="1">
      <alignment horizontal="center"/>
      <protection locked="0"/>
    </xf>
    <xf numFmtId="0" fontId="2" fillId="9" borderId="57" xfId="0" applyFont="1" applyFill="1" applyBorder="1" applyAlignment="1" applyProtection="1">
      <alignment horizontal="center"/>
      <protection locked="0"/>
    </xf>
    <xf numFmtId="0" fontId="5" fillId="0" borderId="77" xfId="0" applyFont="1" applyBorder="1" applyAlignment="1">
      <alignment horizontal="center"/>
    </xf>
    <xf numFmtId="0" fontId="5" fillId="5" borderId="72" xfId="0" applyFont="1" applyFill="1" applyBorder="1" applyAlignment="1">
      <alignment horizontal="center"/>
    </xf>
    <xf numFmtId="0" fontId="5" fillId="5" borderId="73" xfId="0" applyFont="1" applyFill="1" applyBorder="1" applyAlignment="1">
      <alignment horizontal="center"/>
    </xf>
    <xf numFmtId="0" fontId="14" fillId="4" borderId="22" xfId="0" applyFont="1" applyFill="1" applyBorder="1" applyAlignment="1">
      <alignment horizontal="center" vertical="center"/>
    </xf>
    <xf numFmtId="0" fontId="14" fillId="4" borderId="23" xfId="0" applyFont="1" applyFill="1" applyBorder="1" applyAlignment="1">
      <alignment horizontal="center" vertical="center"/>
    </xf>
    <xf numFmtId="0" fontId="10" fillId="0" borderId="0" xfId="0" applyFont="1" applyAlignment="1">
      <alignment horizontal="center" vertical="center"/>
    </xf>
    <xf numFmtId="0" fontId="11" fillId="0" borderId="75" xfId="0" applyFont="1" applyBorder="1"/>
    <xf numFmtId="0" fontId="2" fillId="0" borderId="31" xfId="0" applyFont="1" applyBorder="1" applyAlignment="1">
      <alignment horizontal="center"/>
    </xf>
    <xf numFmtId="0" fontId="6" fillId="0" borderId="28" xfId="0" applyFont="1" applyBorder="1"/>
    <xf numFmtId="0" fontId="6" fillId="0" borderId="63" xfId="0" applyFont="1" applyBorder="1"/>
    <xf numFmtId="0" fontId="2" fillId="0" borderId="85" xfId="0" applyFont="1" applyBorder="1" applyAlignment="1">
      <alignment horizontal="left" indent="1"/>
    </xf>
    <xf numFmtId="0" fontId="2" fillId="0" borderId="86" xfId="0" applyFont="1" applyBorder="1" applyAlignment="1">
      <alignment horizontal="left" indent="1"/>
    </xf>
    <xf numFmtId="0" fontId="2" fillId="0" borderId="87" xfId="0" applyFont="1" applyBorder="1" applyAlignment="1">
      <alignment horizontal="left" indent="1"/>
    </xf>
    <xf numFmtId="0" fontId="13" fillId="0" borderId="7" xfId="0" applyFont="1" applyBorder="1"/>
    <xf numFmtId="0" fontId="4" fillId="0" borderId="32" xfId="0" applyFont="1" applyBorder="1"/>
    <xf numFmtId="0" fontId="4" fillId="0" borderId="92" xfId="0" applyFont="1" applyBorder="1"/>
    <xf numFmtId="0" fontId="1" fillId="0" borderId="93" xfId="0" applyFont="1" applyBorder="1"/>
    <xf numFmtId="0" fontId="14" fillId="8" borderId="31" xfId="0" applyFont="1" applyFill="1" applyBorder="1" applyAlignment="1">
      <alignment horizontal="center"/>
    </xf>
    <xf numFmtId="0" fontId="1" fillId="0" borderId="55"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4" fillId="0" borderId="91" xfId="0" applyFont="1" applyBorder="1"/>
    <xf numFmtId="1" fontId="4" fillId="0" borderId="91" xfId="0" applyNumberFormat="1" applyFont="1" applyBorder="1"/>
    <xf numFmtId="3" fontId="4" fillId="0" borderId="91" xfId="0" applyNumberFormat="1" applyFont="1" applyBorder="1"/>
    <xf numFmtId="0" fontId="4" fillId="11" borderId="91" xfId="0" applyFont="1" applyFill="1" applyBorder="1"/>
    <xf numFmtId="0" fontId="5" fillId="0" borderId="39" xfId="0" applyFont="1" applyBorder="1" applyAlignment="1">
      <alignment horizontal="center"/>
    </xf>
    <xf numFmtId="0" fontId="2" fillId="0" borderId="7" xfId="0" applyFont="1" applyBorder="1" applyAlignment="1">
      <alignment horizontal="center"/>
    </xf>
    <xf numFmtId="0" fontId="2" fillId="2" borderId="13" xfId="0" applyFont="1" applyFill="1" applyBorder="1" applyAlignment="1">
      <alignment horizontal="center"/>
    </xf>
    <xf numFmtId="0" fontId="2" fillId="2" borderId="15" xfId="0" applyFont="1" applyFill="1" applyBorder="1" applyAlignment="1">
      <alignment horizontal="center"/>
    </xf>
    <xf numFmtId="0" fontId="2" fillId="2" borderId="57" xfId="0" applyFont="1" applyFill="1" applyBorder="1" applyAlignment="1">
      <alignment horizontal="center"/>
    </xf>
    <xf numFmtId="0" fontId="2" fillId="0" borderId="22" xfId="0" applyFont="1" applyBorder="1" applyAlignment="1">
      <alignment horizontal="center" vertical="center"/>
    </xf>
    <xf numFmtId="0" fontId="2" fillId="0" borderId="3" xfId="0" applyFont="1" applyBorder="1" applyAlignment="1">
      <alignment horizontal="center" vertical="center"/>
    </xf>
    <xf numFmtId="0" fontId="4" fillId="0" borderId="78" xfId="0" applyFont="1" applyBorder="1"/>
    <xf numFmtId="0" fontId="4" fillId="0" borderId="76" xfId="0" applyFont="1" applyBorder="1"/>
    <xf numFmtId="0" fontId="13" fillId="0" borderId="0" xfId="0" applyFont="1" applyAlignment="1">
      <alignment horizontal="left"/>
    </xf>
    <xf numFmtId="0" fontId="2" fillId="8" borderId="31" xfId="0" applyFont="1" applyFill="1" applyBorder="1" applyAlignment="1">
      <alignment horizontal="left"/>
    </xf>
    <xf numFmtId="0" fontId="1" fillId="0" borderId="0" xfId="0" applyFont="1" applyAlignment="1">
      <alignment horizontal="left"/>
    </xf>
    <xf numFmtId="0" fontId="2" fillId="0" borderId="94" xfId="0" applyFont="1" applyBorder="1" applyAlignment="1">
      <alignment horizontal="center"/>
    </xf>
    <xf numFmtId="0" fontId="2" fillId="0" borderId="31" xfId="0" applyFont="1" applyBorder="1" applyAlignment="1">
      <alignment horizontal="left"/>
    </xf>
    <xf numFmtId="0" fontId="2" fillId="0" borderId="0" xfId="0" applyFont="1" applyAlignment="1">
      <alignment horizontal="left"/>
    </xf>
    <xf numFmtId="0" fontId="4" fillId="0" borderId="0" xfId="0" applyFont="1" applyAlignment="1">
      <alignment horizontal="left"/>
    </xf>
    <xf numFmtId="0" fontId="5" fillId="0" borderId="31" xfId="0" applyFont="1" applyBorder="1"/>
    <xf numFmtId="0" fontId="14" fillId="0" borderId="31" xfId="0" applyFont="1" applyBorder="1" applyAlignment="1">
      <alignment horizontal="center"/>
    </xf>
    <xf numFmtId="0" fontId="2" fillId="0" borderId="31" xfId="0" applyFont="1" applyBorder="1"/>
    <xf numFmtId="0" fontId="5" fillId="5" borderId="41" xfId="0" applyFont="1" applyFill="1" applyBorder="1" applyAlignment="1">
      <alignment horizontal="center" wrapText="1"/>
    </xf>
    <xf numFmtId="0" fontId="4" fillId="0" borderId="0" xfId="0" applyFont="1" applyAlignment="1">
      <alignment wrapText="1"/>
    </xf>
    <xf numFmtId="3" fontId="12" fillId="0" borderId="0" xfId="0" applyNumberFormat="1" applyFont="1" applyAlignment="1">
      <alignment horizontal="left"/>
    </xf>
    <xf numFmtId="0" fontId="5" fillId="13" borderId="39" xfId="0" applyFont="1" applyFill="1" applyBorder="1" applyAlignment="1">
      <alignment horizontal="center"/>
    </xf>
    <xf numFmtId="0" fontId="5" fillId="13" borderId="72" xfId="0" applyFont="1" applyFill="1" applyBorder="1" applyAlignment="1">
      <alignment horizontal="center"/>
    </xf>
    <xf numFmtId="0" fontId="2" fillId="9" borderId="91" xfId="0" applyFont="1" applyFill="1" applyBorder="1" applyAlignment="1" applyProtection="1">
      <alignment horizontal="center"/>
      <protection locked="0"/>
    </xf>
    <xf numFmtId="0" fontId="4" fillId="0" borderId="6" xfId="0" applyFont="1" applyBorder="1"/>
    <xf numFmtId="0" fontId="4" fillId="0" borderId="103" xfId="0" applyFont="1" applyBorder="1"/>
    <xf numFmtId="0" fontId="1" fillId="0" borderId="6" xfId="0" applyFont="1" applyBorder="1"/>
    <xf numFmtId="0" fontId="0" fillId="0" borderId="103" xfId="0" applyBorder="1"/>
    <xf numFmtId="0" fontId="1" fillId="0" borderId="63" xfId="0" applyFont="1" applyBorder="1"/>
    <xf numFmtId="0" fontId="0" fillId="0" borderId="64" xfId="0" applyBorder="1"/>
    <xf numFmtId="0" fontId="0" fillId="0" borderId="104" xfId="0" applyBorder="1"/>
    <xf numFmtId="0" fontId="10" fillId="3" borderId="0" xfId="0" applyFont="1" applyFill="1" applyAlignment="1" applyProtection="1">
      <alignment horizontal="left"/>
      <protection locked="0"/>
    </xf>
    <xf numFmtId="0" fontId="1" fillId="3" borderId="0" xfId="0" applyFont="1" applyFill="1" applyAlignment="1" applyProtection="1">
      <alignment horizontal="left"/>
      <protection locked="0"/>
    </xf>
    <xf numFmtId="3" fontId="1" fillId="3" borderId="0" xfId="0" applyNumberFormat="1" applyFont="1" applyFill="1" applyAlignment="1" applyProtection="1">
      <alignment horizontal="left"/>
      <protection locked="0"/>
    </xf>
    <xf numFmtId="3" fontId="1" fillId="0" borderId="0" xfId="0" applyNumberFormat="1" applyFont="1" applyAlignment="1">
      <alignment horizontal="left"/>
    </xf>
    <xf numFmtId="0" fontId="7" fillId="0" borderId="0" xfId="0" applyFont="1" applyAlignment="1">
      <alignment horizontal="left"/>
    </xf>
    <xf numFmtId="0" fontId="10" fillId="0" borderId="0" xfId="0" applyFont="1" applyAlignment="1">
      <alignment vertical="center"/>
    </xf>
    <xf numFmtId="0" fontId="2" fillId="2" borderId="76" xfId="0" applyFont="1" applyFill="1" applyBorder="1" applyAlignment="1" applyProtection="1">
      <alignment horizontal="center"/>
      <protection locked="0"/>
    </xf>
    <xf numFmtId="0" fontId="2" fillId="9" borderId="78" xfId="0" applyFont="1" applyFill="1" applyBorder="1" applyAlignment="1" applyProtection="1">
      <alignment horizontal="center"/>
      <protection locked="0"/>
    </xf>
    <xf numFmtId="0" fontId="2" fillId="9" borderId="7" xfId="0" applyFont="1" applyFill="1" applyBorder="1" applyAlignment="1" applyProtection="1">
      <alignment horizontal="center"/>
      <protection locked="0"/>
    </xf>
    <xf numFmtId="0" fontId="2" fillId="9" borderId="107" xfId="0" applyFont="1" applyFill="1" applyBorder="1" applyAlignment="1" applyProtection="1">
      <alignment horizontal="center"/>
      <protection locked="0"/>
    </xf>
    <xf numFmtId="0" fontId="2" fillId="12" borderId="106" xfId="0" applyFont="1" applyFill="1" applyBorder="1" applyAlignment="1" applyProtection="1">
      <alignment horizontal="center"/>
      <protection locked="0"/>
    </xf>
    <xf numFmtId="0" fontId="2" fillId="12" borderId="107" xfId="0" applyFont="1" applyFill="1" applyBorder="1" applyAlignment="1" applyProtection="1">
      <alignment horizontal="center"/>
      <protection locked="0"/>
    </xf>
    <xf numFmtId="0" fontId="2" fillId="9" borderId="105" xfId="0" applyFont="1" applyFill="1" applyBorder="1" applyAlignment="1" applyProtection="1">
      <alignment horizontal="center"/>
      <protection locked="0"/>
    </xf>
    <xf numFmtId="0" fontId="1" fillId="8" borderId="0" xfId="0" applyFont="1" applyFill="1" applyAlignment="1" applyProtection="1">
      <alignment horizontal="left"/>
      <protection locked="0"/>
    </xf>
    <xf numFmtId="0" fontId="2" fillId="0" borderId="53" xfId="0" applyFont="1" applyBorder="1" applyAlignment="1">
      <alignment horizontal="left"/>
    </xf>
    <xf numFmtId="2" fontId="5" fillId="0" borderId="16" xfId="0" applyNumberFormat="1" applyFont="1" applyBorder="1" applyAlignment="1">
      <alignment horizontal="center"/>
    </xf>
    <xf numFmtId="2" fontId="5" fillId="0" borderId="59" xfId="0" applyNumberFormat="1" applyFont="1" applyBorder="1" applyAlignment="1">
      <alignment horizontal="center"/>
    </xf>
    <xf numFmtId="2" fontId="5" fillId="0" borderId="8" xfId="0" applyNumberFormat="1" applyFont="1" applyBorder="1" applyAlignment="1">
      <alignment horizontal="center"/>
    </xf>
    <xf numFmtId="2" fontId="2" fillId="8" borderId="31" xfId="0" applyNumberFormat="1" applyFont="1" applyFill="1" applyBorder="1" applyAlignment="1">
      <alignment horizontal="left"/>
    </xf>
    <xf numFmtId="2" fontId="14" fillId="8" borderId="31" xfId="0" applyNumberFormat="1" applyFont="1" applyFill="1" applyBorder="1" applyAlignment="1">
      <alignment horizontal="center"/>
    </xf>
    <xf numFmtId="2" fontId="2" fillId="8" borderId="31" xfId="0" applyNumberFormat="1" applyFont="1" applyFill="1" applyBorder="1" applyAlignment="1">
      <alignment horizontal="center" vertical="center"/>
    </xf>
    <xf numFmtId="2" fontId="14" fillId="8" borderId="31" xfId="0" applyNumberFormat="1" applyFont="1" applyFill="1" applyBorder="1" applyAlignment="1">
      <alignment horizontal="center" vertical="center"/>
    </xf>
    <xf numFmtId="2" fontId="2" fillId="0" borderId="31" xfId="0" applyNumberFormat="1" applyFont="1" applyBorder="1" applyAlignment="1">
      <alignment horizontal="left"/>
    </xf>
    <xf numFmtId="2" fontId="14" fillId="0" borderId="31" xfId="0" applyNumberFormat="1" applyFont="1" applyBorder="1" applyAlignment="1">
      <alignment horizontal="center"/>
    </xf>
    <xf numFmtId="2" fontId="5" fillId="0" borderId="77" xfId="0" applyNumberFormat="1" applyFont="1" applyBorder="1" applyAlignment="1">
      <alignment horizontal="center"/>
    </xf>
    <xf numFmtId="2" fontId="5" fillId="0" borderId="8" xfId="0" applyNumberFormat="1" applyFont="1" applyBorder="1" applyAlignment="1">
      <alignment horizontal="center" wrapText="1"/>
    </xf>
    <xf numFmtId="2" fontId="5" fillId="0" borderId="69" xfId="0" applyNumberFormat="1" applyFont="1" applyBorder="1" applyAlignment="1">
      <alignment horizontal="center" wrapText="1"/>
    </xf>
    <xf numFmtId="2" fontId="2" fillId="9" borderId="13" xfId="0" applyNumberFormat="1" applyFont="1" applyFill="1" applyBorder="1" applyAlignment="1" applyProtection="1">
      <alignment horizontal="right"/>
      <protection locked="0"/>
    </xf>
    <xf numFmtId="2" fontId="5" fillId="0" borderId="16" xfId="0" applyNumberFormat="1" applyFont="1" applyBorder="1" applyAlignment="1">
      <alignment horizontal="right"/>
    </xf>
    <xf numFmtId="2" fontId="2" fillId="9" borderId="15" xfId="0" applyNumberFormat="1" applyFont="1" applyFill="1" applyBorder="1" applyAlignment="1" applyProtection="1">
      <alignment horizontal="right"/>
      <protection locked="0"/>
    </xf>
    <xf numFmtId="2" fontId="2" fillId="9" borderId="57" xfId="0" applyNumberFormat="1" applyFont="1" applyFill="1" applyBorder="1" applyAlignment="1" applyProtection="1">
      <alignment horizontal="right"/>
      <protection locked="0"/>
    </xf>
    <xf numFmtId="2" fontId="5" fillId="0" borderId="59" xfId="0" applyNumberFormat="1" applyFont="1" applyBorder="1" applyAlignment="1">
      <alignment horizontal="right"/>
    </xf>
    <xf numFmtId="2" fontId="2" fillId="10" borderId="7" xfId="0" applyNumberFormat="1" applyFont="1" applyFill="1" applyBorder="1" applyAlignment="1">
      <alignment horizontal="right"/>
    </xf>
    <xf numFmtId="2" fontId="5" fillId="0" borderId="7" xfId="0" applyNumberFormat="1" applyFont="1" applyBorder="1" applyAlignment="1">
      <alignment horizontal="right"/>
    </xf>
    <xf numFmtId="2" fontId="5" fillId="0" borderId="8" xfId="0" applyNumberFormat="1" applyFont="1" applyBorder="1" applyAlignment="1">
      <alignment horizontal="right"/>
    </xf>
    <xf numFmtId="2" fontId="5" fillId="0" borderId="31" xfId="0" applyNumberFormat="1" applyFont="1" applyBorder="1" applyAlignment="1">
      <alignment horizontal="right"/>
    </xf>
    <xf numFmtId="2" fontId="2" fillId="8" borderId="31" xfId="0" applyNumberFormat="1" applyFont="1" applyFill="1" applyBorder="1" applyAlignment="1">
      <alignment horizontal="right"/>
    </xf>
    <xf numFmtId="2" fontId="14" fillId="8" borderId="31" xfId="0" applyNumberFormat="1" applyFont="1" applyFill="1" applyBorder="1" applyAlignment="1">
      <alignment horizontal="right"/>
    </xf>
    <xf numFmtId="2" fontId="2" fillId="8" borderId="31" xfId="0" applyNumberFormat="1" applyFont="1" applyFill="1" applyBorder="1" applyAlignment="1">
      <alignment horizontal="right" vertical="center"/>
    </xf>
    <xf numFmtId="2" fontId="14" fillId="8" borderId="31" xfId="0" applyNumberFormat="1" applyFont="1" applyFill="1" applyBorder="1" applyAlignment="1">
      <alignment horizontal="right" vertical="center"/>
    </xf>
    <xf numFmtId="2" fontId="8" fillId="0" borderId="62" xfId="0" applyNumberFormat="1" applyFont="1" applyBorder="1" applyAlignment="1">
      <alignment horizontal="right" wrapText="1"/>
    </xf>
    <xf numFmtId="2" fontId="14" fillId="0" borderId="31" xfId="0" applyNumberFormat="1" applyFont="1" applyBorder="1" applyAlignment="1">
      <alignment horizontal="right"/>
    </xf>
    <xf numFmtId="2" fontId="5" fillId="8" borderId="31" xfId="0" applyNumberFormat="1" applyFont="1" applyFill="1" applyBorder="1" applyAlignment="1">
      <alignment horizontal="right"/>
    </xf>
    <xf numFmtId="2" fontId="5" fillId="0" borderId="77" xfId="0" applyNumberFormat="1" applyFont="1" applyBorder="1" applyAlignment="1">
      <alignment horizontal="right"/>
    </xf>
    <xf numFmtId="2" fontId="5" fillId="13" borderId="72" xfId="0" applyNumberFormat="1" applyFont="1" applyFill="1" applyBorder="1" applyAlignment="1">
      <alignment horizontal="right"/>
    </xf>
    <xf numFmtId="2" fontId="5" fillId="5" borderId="72" xfId="0" applyNumberFormat="1" applyFont="1" applyFill="1" applyBorder="1" applyAlignment="1">
      <alignment horizontal="right"/>
    </xf>
    <xf numFmtId="2" fontId="5" fillId="0" borderId="73" xfId="0" applyNumberFormat="1" applyFont="1" applyBorder="1" applyAlignment="1">
      <alignment horizontal="right"/>
    </xf>
    <xf numFmtId="2" fontId="5" fillId="0" borderId="8" xfId="0" applyNumberFormat="1" applyFont="1" applyBorder="1" applyAlignment="1">
      <alignment horizontal="right" wrapText="1"/>
    </xf>
    <xf numFmtId="2" fontId="2" fillId="2" borderId="7" xfId="0" applyNumberFormat="1" applyFont="1" applyFill="1" applyBorder="1" applyAlignment="1" applyProtection="1">
      <alignment horizontal="right"/>
      <protection locked="0"/>
    </xf>
    <xf numFmtId="2" fontId="5" fillId="0" borderId="69" xfId="0" applyNumberFormat="1" applyFont="1" applyBorder="1" applyAlignment="1">
      <alignment horizontal="right" wrapText="1"/>
    </xf>
    <xf numFmtId="2" fontId="5" fillId="13" borderId="39" xfId="0" applyNumberFormat="1" applyFont="1" applyFill="1" applyBorder="1" applyAlignment="1">
      <alignment horizontal="right"/>
    </xf>
    <xf numFmtId="2" fontId="5" fillId="5" borderId="39" xfId="0" applyNumberFormat="1" applyFont="1" applyFill="1" applyBorder="1" applyAlignment="1">
      <alignment horizontal="right"/>
    </xf>
    <xf numFmtId="2" fontId="5" fillId="0" borderId="41" xfId="0" applyNumberFormat="1" applyFont="1" applyBorder="1" applyAlignment="1">
      <alignment horizontal="right" wrapText="1"/>
    </xf>
    <xf numFmtId="2" fontId="2" fillId="2" borderId="13" xfId="0" applyNumberFormat="1" applyFont="1" applyFill="1" applyBorder="1" applyAlignment="1">
      <alignment horizontal="right"/>
    </xf>
    <xf numFmtId="2" fontId="2" fillId="0" borderId="13" xfId="0" applyNumberFormat="1" applyFont="1" applyBorder="1" applyAlignment="1">
      <alignment horizontal="right"/>
    </xf>
    <xf numFmtId="2" fontId="2" fillId="2" borderId="15" xfId="0" applyNumberFormat="1" applyFont="1" applyFill="1" applyBorder="1" applyAlignment="1">
      <alignment horizontal="right"/>
    </xf>
    <xf numFmtId="2" fontId="2" fillId="0" borderId="15" xfId="0" applyNumberFormat="1" applyFont="1" applyBorder="1" applyAlignment="1">
      <alignment horizontal="right"/>
    </xf>
    <xf numFmtId="2" fontId="2" fillId="2" borderId="57" xfId="0" applyNumberFormat="1" applyFont="1" applyFill="1" applyBorder="1" applyAlignment="1">
      <alignment horizontal="right"/>
    </xf>
    <xf numFmtId="2" fontId="2" fillId="0" borderId="57" xfId="0" applyNumberFormat="1" applyFont="1" applyBorder="1" applyAlignment="1">
      <alignment horizontal="right"/>
    </xf>
    <xf numFmtId="2" fontId="2" fillId="0" borderId="31" xfId="0" applyNumberFormat="1" applyFont="1" applyBorder="1" applyAlignment="1">
      <alignment horizontal="right" vertical="center"/>
    </xf>
    <xf numFmtId="2" fontId="8" fillId="8" borderId="62" xfId="0" applyNumberFormat="1" applyFont="1" applyFill="1" applyBorder="1" applyAlignment="1">
      <alignment horizontal="right" wrapText="1"/>
    </xf>
    <xf numFmtId="2" fontId="2" fillId="0" borderId="7" xfId="0" applyNumberFormat="1" applyFont="1" applyBorder="1" applyAlignment="1">
      <alignment horizontal="right"/>
    </xf>
    <xf numFmtId="2" fontId="5" fillId="0" borderId="72" xfId="0" applyNumberFormat="1" applyFont="1" applyBorder="1" applyAlignment="1">
      <alignment horizontal="right"/>
    </xf>
    <xf numFmtId="2" fontId="5" fillId="5" borderId="73" xfId="0" applyNumberFormat="1" applyFont="1" applyFill="1" applyBorder="1" applyAlignment="1">
      <alignment horizontal="right"/>
    </xf>
    <xf numFmtId="2" fontId="2" fillId="2" borderId="7" xfId="0" applyNumberFormat="1" applyFont="1" applyFill="1" applyBorder="1" applyAlignment="1">
      <alignment horizontal="right"/>
    </xf>
    <xf numFmtId="2" fontId="5" fillId="0" borderId="39" xfId="0" applyNumberFormat="1" applyFont="1" applyBorder="1" applyAlignment="1">
      <alignment horizontal="right"/>
    </xf>
    <xf numFmtId="2" fontId="5" fillId="5" borderId="41" xfId="0" applyNumberFormat="1" applyFont="1" applyFill="1" applyBorder="1" applyAlignment="1">
      <alignment horizontal="right" wrapText="1"/>
    </xf>
    <xf numFmtId="2" fontId="8" fillId="8" borderId="62" xfId="0" applyNumberFormat="1" applyFont="1" applyFill="1" applyBorder="1" applyAlignment="1">
      <alignment horizontal="center" wrapText="1"/>
    </xf>
    <xf numFmtId="2" fontId="5" fillId="5" borderId="73" xfId="0" applyNumberFormat="1" applyFont="1" applyFill="1" applyBorder="1" applyAlignment="1">
      <alignment horizontal="center"/>
    </xf>
    <xf numFmtId="2" fontId="5" fillId="5" borderId="41" xfId="0" applyNumberFormat="1" applyFont="1" applyFill="1" applyBorder="1" applyAlignment="1">
      <alignment horizontal="center" wrapText="1"/>
    </xf>
    <xf numFmtId="2" fontId="2" fillId="9" borderId="13" xfId="0" applyNumberFormat="1" applyFont="1" applyFill="1" applyBorder="1" applyAlignment="1">
      <alignment horizontal="right"/>
    </xf>
    <xf numFmtId="2" fontId="2" fillId="9" borderId="15" xfId="0" applyNumberFormat="1" applyFont="1" applyFill="1" applyBorder="1" applyAlignment="1">
      <alignment horizontal="right"/>
    </xf>
    <xf numFmtId="2" fontId="2" fillId="9" borderId="57" xfId="0" applyNumberFormat="1" applyFont="1" applyFill="1" applyBorder="1" applyAlignment="1">
      <alignment horizontal="right"/>
    </xf>
    <xf numFmtId="2" fontId="2" fillId="10" borderId="76" xfId="0" applyNumberFormat="1" applyFont="1" applyFill="1" applyBorder="1" applyAlignment="1">
      <alignment horizontal="right"/>
    </xf>
    <xf numFmtId="2" fontId="1" fillId="8" borderId="62" xfId="0" applyNumberFormat="1" applyFont="1" applyFill="1" applyBorder="1" applyAlignment="1">
      <alignment horizontal="right" wrapText="1"/>
    </xf>
    <xf numFmtId="2" fontId="5" fillId="0" borderId="8" xfId="0" applyNumberFormat="1" applyFont="1" applyBorder="1" applyAlignment="1">
      <alignment horizontal="right" vertical="center" wrapText="1"/>
    </xf>
    <xf numFmtId="2" fontId="5" fillId="0" borderId="62" xfId="0" applyNumberFormat="1" applyFont="1" applyBorder="1" applyAlignment="1">
      <alignment horizontal="center" wrapText="1"/>
    </xf>
    <xf numFmtId="2" fontId="2" fillId="9" borderId="91" xfId="0" applyNumberFormat="1" applyFont="1" applyFill="1" applyBorder="1" applyAlignment="1">
      <alignment horizontal="right"/>
    </xf>
    <xf numFmtId="2" fontId="14" fillId="0" borderId="31" xfId="0" applyNumberFormat="1" applyFont="1" applyBorder="1" applyAlignment="1">
      <alignment horizontal="left"/>
    </xf>
    <xf numFmtId="2" fontId="2" fillId="8" borderId="31" xfId="0" applyNumberFormat="1" applyFont="1" applyFill="1" applyBorder="1" applyAlignment="1">
      <alignment horizontal="left" vertical="center"/>
    </xf>
    <xf numFmtId="2" fontId="14" fillId="8" borderId="31" xfId="0" applyNumberFormat="1" applyFont="1" applyFill="1" applyBorder="1" applyAlignment="1">
      <alignment horizontal="left" vertical="center"/>
    </xf>
    <xf numFmtId="2" fontId="5" fillId="0" borderId="31" xfId="0" applyNumberFormat="1" applyFont="1" applyBorder="1" applyAlignment="1">
      <alignment horizontal="left"/>
    </xf>
    <xf numFmtId="2" fontId="14" fillId="8" borderId="31" xfId="0" applyNumberFormat="1" applyFont="1" applyFill="1" applyBorder="1" applyAlignment="1">
      <alignment horizontal="left"/>
    </xf>
    <xf numFmtId="2" fontId="2" fillId="0" borderId="31" xfId="0" applyNumberFormat="1" applyFont="1" applyBorder="1" applyAlignment="1">
      <alignment horizontal="left" vertical="center"/>
    </xf>
    <xf numFmtId="2" fontId="8" fillId="8" borderId="62" xfId="0" applyNumberFormat="1" applyFont="1" applyFill="1" applyBorder="1" applyAlignment="1">
      <alignment horizontal="left" wrapText="1"/>
    </xf>
    <xf numFmtId="0" fontId="5" fillId="0" borderId="31" xfId="0" applyFont="1" applyBorder="1" applyAlignment="1">
      <alignment horizontal="left"/>
    </xf>
    <xf numFmtId="0" fontId="14" fillId="0" borderId="31" xfId="0" applyFont="1" applyBorder="1" applyAlignment="1">
      <alignment horizontal="left"/>
    </xf>
    <xf numFmtId="4" fontId="0" fillId="0" borderId="82" xfId="0" applyNumberFormat="1" applyBorder="1"/>
    <xf numFmtId="4" fontId="0" fillId="0" borderId="27" xfId="0" applyNumberFormat="1" applyBorder="1"/>
    <xf numFmtId="4" fontId="8" fillId="0" borderId="27" xfId="0" quotePrefix="1" applyNumberFormat="1" applyFont="1" applyBorder="1"/>
    <xf numFmtId="4" fontId="10" fillId="0" borderId="27" xfId="0" quotePrefix="1" applyNumberFormat="1" applyFont="1" applyBorder="1"/>
    <xf numFmtId="4" fontId="0" fillId="0" borderId="44" xfId="0" applyNumberFormat="1" applyBorder="1"/>
    <xf numFmtId="4" fontId="0" fillId="0" borderId="83" xfId="0" applyNumberFormat="1" applyBorder="1"/>
    <xf numFmtId="4" fontId="0" fillId="0" borderId="5" xfId="0" applyNumberFormat="1" applyBorder="1"/>
    <xf numFmtId="4" fontId="0" fillId="0" borderId="45" xfId="0" applyNumberFormat="1" applyBorder="1"/>
    <xf numFmtId="4" fontId="0" fillId="0" borderId="90" xfId="0" applyNumberFormat="1" applyBorder="1"/>
    <xf numFmtId="4" fontId="0" fillId="0" borderId="38" xfId="0" applyNumberFormat="1" applyBorder="1"/>
    <xf numFmtId="4" fontId="8" fillId="0" borderId="38" xfId="0" quotePrefix="1" applyNumberFormat="1" applyFont="1" applyBorder="1"/>
    <xf numFmtId="4" fontId="10" fillId="0" borderId="38" xfId="0" quotePrefix="1" applyNumberFormat="1" applyFont="1" applyBorder="1"/>
    <xf numFmtId="4" fontId="0" fillId="0" borderId="37" xfId="0" applyNumberFormat="1" applyBorder="1"/>
    <xf numFmtId="4" fontId="0" fillId="0" borderId="46" xfId="0" applyNumberFormat="1" applyBorder="1"/>
    <xf numFmtId="4" fontId="0" fillId="0" borderId="39" xfId="0" applyNumberFormat="1" applyBorder="1"/>
    <xf numFmtId="4" fontId="10" fillId="0" borderId="39" xfId="0" applyNumberFormat="1" applyFont="1" applyBorder="1"/>
    <xf numFmtId="4" fontId="0" fillId="0" borderId="80" xfId="0" applyNumberFormat="1" applyBorder="1"/>
    <xf numFmtId="4" fontId="0" fillId="0" borderId="70" xfId="0" applyNumberFormat="1" applyBorder="1"/>
    <xf numFmtId="4" fontId="0" fillId="0" borderId="81" xfId="0" applyNumberFormat="1" applyBorder="1"/>
    <xf numFmtId="4" fontId="0" fillId="0" borderId="84" xfId="0" applyNumberFormat="1" applyBorder="1"/>
    <xf numFmtId="4" fontId="0" fillId="0" borderId="95" xfId="0" applyNumberFormat="1" applyBorder="1"/>
    <xf numFmtId="4" fontId="0" fillId="0" borderId="33" xfId="0" applyNumberFormat="1" applyBorder="1"/>
    <xf numFmtId="0" fontId="2" fillId="0" borderId="12" xfId="0" applyFont="1" applyBorder="1" applyAlignment="1">
      <alignment horizontal="left" indent="1"/>
    </xf>
    <xf numFmtId="0" fontId="2" fillId="0" borderId="14" xfId="0" applyFont="1" applyBorder="1" applyAlignment="1">
      <alignment horizontal="left" indent="1"/>
    </xf>
    <xf numFmtId="0" fontId="2" fillId="0" borderId="2" xfId="0" applyFont="1" applyBorder="1" applyAlignment="1">
      <alignment horizontal="left" indent="1"/>
    </xf>
    <xf numFmtId="0" fontId="11" fillId="0" borderId="71" xfId="0" applyFont="1" applyBorder="1"/>
    <xf numFmtId="4" fontId="10" fillId="0" borderId="82" xfId="0" applyNumberFormat="1" applyFont="1" applyBorder="1"/>
    <xf numFmtId="0" fontId="18" fillId="0" borderId="0" xfId="0" applyFont="1"/>
    <xf numFmtId="4" fontId="10" fillId="0" borderId="42" xfId="0" applyNumberFormat="1" applyFont="1" applyBorder="1"/>
    <xf numFmtId="4" fontId="10" fillId="0" borderId="16" xfId="0" applyNumberFormat="1" applyFont="1" applyBorder="1"/>
    <xf numFmtId="4" fontId="0" fillId="0" borderId="110" xfId="0" applyNumberFormat="1" applyBorder="1"/>
    <xf numFmtId="4" fontId="0" fillId="0" borderId="111" xfId="0" applyNumberFormat="1" applyBorder="1"/>
    <xf numFmtId="4" fontId="10" fillId="0" borderId="4" xfId="0" applyNumberFormat="1" applyFont="1" applyBorder="1"/>
    <xf numFmtId="4" fontId="0" fillId="0" borderId="112" xfId="0" applyNumberFormat="1" applyBorder="1"/>
    <xf numFmtId="0" fontId="5" fillId="0" borderId="113" xfId="0" applyFont="1" applyBorder="1" applyAlignment="1">
      <alignment horizontal="center"/>
    </xf>
    <xf numFmtId="2" fontId="2" fillId="3" borderId="13" xfId="0" applyNumberFormat="1" applyFont="1" applyFill="1" applyBorder="1" applyAlignment="1" applyProtection="1">
      <alignment horizontal="right"/>
      <protection locked="0"/>
    </xf>
    <xf numFmtId="2" fontId="2" fillId="3" borderId="15" xfId="0" applyNumberFormat="1" applyFont="1" applyFill="1" applyBorder="1" applyAlignment="1" applyProtection="1">
      <alignment horizontal="right"/>
      <protection locked="0"/>
    </xf>
    <xf numFmtId="2" fontId="2" fillId="3" borderId="57" xfId="0" applyNumberFormat="1" applyFont="1" applyFill="1" applyBorder="1" applyAlignment="1" applyProtection="1">
      <alignment horizontal="right"/>
      <protection locked="0"/>
    </xf>
    <xf numFmtId="2" fontId="5" fillId="5" borderId="41" xfId="0" applyNumberFormat="1" applyFont="1" applyFill="1" applyBorder="1" applyAlignment="1">
      <alignment horizontal="right"/>
    </xf>
    <xf numFmtId="0" fontId="1" fillId="14" borderId="0" xfId="0" applyFont="1" applyFill="1"/>
    <xf numFmtId="4" fontId="0" fillId="0" borderId="114" xfId="0" applyNumberFormat="1" applyBorder="1"/>
    <xf numFmtId="3" fontId="1" fillId="0" borderId="0" xfId="0" applyNumberFormat="1" applyFont="1" applyAlignment="1" applyProtection="1">
      <alignment horizontal="left"/>
      <protection locked="0"/>
    </xf>
    <xf numFmtId="0" fontId="1" fillId="0" borderId="0" xfId="0" applyFont="1" applyAlignment="1">
      <alignment horizontal="center"/>
    </xf>
    <xf numFmtId="1" fontId="18" fillId="0" borderId="6" xfId="0" applyNumberFormat="1" applyFont="1" applyBorder="1"/>
    <xf numFmtId="10" fontId="8" fillId="0" borderId="33" xfId="2" applyNumberFormat="1" applyFont="1" applyBorder="1" applyProtection="1"/>
    <xf numFmtId="4" fontId="0" fillId="0" borderId="51" xfId="0" applyNumberFormat="1" applyBorder="1"/>
    <xf numFmtId="4" fontId="0" fillId="0" borderId="117" xfId="0" applyNumberFormat="1" applyBorder="1"/>
    <xf numFmtId="4" fontId="0" fillId="0" borderId="118" xfId="0" applyNumberFormat="1" applyBorder="1"/>
    <xf numFmtId="4" fontId="0" fillId="0" borderId="0" xfId="0" applyNumberFormat="1"/>
    <xf numFmtId="1" fontId="18" fillId="0" borderId="0" xfId="0" applyNumberFormat="1" applyFont="1"/>
    <xf numFmtId="1" fontId="8" fillId="4" borderId="0" xfId="0" applyNumberFormat="1" applyFont="1" applyFill="1"/>
    <xf numFmtId="0" fontId="8" fillId="4" borderId="0" xfId="0" applyFont="1" applyFill="1"/>
    <xf numFmtId="4" fontId="0" fillId="0" borderId="119" xfId="0" applyNumberFormat="1" applyBorder="1"/>
    <xf numFmtId="4" fontId="0" fillId="0" borderId="41" xfId="0" applyNumberFormat="1" applyBorder="1"/>
    <xf numFmtId="1" fontId="8" fillId="4" borderId="103" xfId="0" applyNumberFormat="1" applyFont="1" applyFill="1" applyBorder="1"/>
    <xf numFmtId="0" fontId="8" fillId="4" borderId="103" xfId="0" applyFont="1" applyFill="1" applyBorder="1"/>
    <xf numFmtId="0" fontId="8" fillId="4" borderId="104" xfId="0" applyFont="1" applyFill="1" applyBorder="1"/>
    <xf numFmtId="10" fontId="1" fillId="3" borderId="121" xfId="0" applyNumberFormat="1" applyFont="1" applyFill="1" applyBorder="1" applyProtection="1">
      <protection locked="0"/>
    </xf>
    <xf numFmtId="10" fontId="8" fillId="3" borderId="27" xfId="0" applyNumberFormat="1" applyFont="1" applyFill="1" applyBorder="1" applyProtection="1">
      <protection locked="0"/>
    </xf>
    <xf numFmtId="0" fontId="8" fillId="4" borderId="116" xfId="0" applyFont="1" applyFill="1" applyBorder="1"/>
    <xf numFmtId="0" fontId="26" fillId="0" borderId="0" xfId="0" applyFont="1"/>
    <xf numFmtId="0" fontId="10" fillId="0" borderId="25" xfId="0" applyFont="1" applyBorder="1" applyAlignment="1">
      <alignment vertical="top" wrapText="1"/>
    </xf>
    <xf numFmtId="0" fontId="10" fillId="0" borderId="79" xfId="0" applyFont="1" applyBorder="1" applyAlignment="1">
      <alignment vertical="top" wrapText="1"/>
    </xf>
    <xf numFmtId="0" fontId="10" fillId="0" borderId="74" xfId="0" applyFont="1" applyBorder="1" applyAlignment="1">
      <alignment vertical="top" wrapText="1"/>
    </xf>
    <xf numFmtId="0" fontId="10" fillId="0" borderId="26" xfId="0" applyFont="1" applyBorder="1" applyAlignment="1">
      <alignment vertical="top" wrapText="1"/>
    </xf>
    <xf numFmtId="4" fontId="0" fillId="0" borderId="120" xfId="0" applyNumberFormat="1" applyBorder="1"/>
    <xf numFmtId="0" fontId="1" fillId="0" borderId="19" xfId="0" applyFont="1" applyBorder="1"/>
    <xf numFmtId="0" fontId="1" fillId="0" borderId="29" xfId="0" applyFont="1" applyBorder="1" applyAlignment="1">
      <alignment horizontal="center"/>
    </xf>
    <xf numFmtId="0" fontId="1" fillId="0" borderId="22" xfId="0" applyFont="1" applyBorder="1" applyAlignment="1">
      <alignment horizontal="center"/>
    </xf>
    <xf numFmtId="0" fontId="1" fillId="0" borderId="30" xfId="0" applyFont="1" applyBorder="1" applyAlignment="1">
      <alignment horizontal="center"/>
    </xf>
    <xf numFmtId="0" fontId="13" fillId="0" borderId="8" xfId="0" applyFont="1" applyBorder="1"/>
    <xf numFmtId="0" fontId="9" fillId="0" borderId="0" xfId="0" applyFont="1"/>
    <xf numFmtId="0" fontId="27" fillId="8" borderId="31" xfId="0" applyFont="1" applyFill="1" applyBorder="1" applyAlignment="1">
      <alignment horizontal="center" vertical="center"/>
    </xf>
    <xf numFmtId="0" fontId="2" fillId="0" borderId="122" xfId="0" applyFont="1" applyBorder="1" applyAlignment="1">
      <alignment horizontal="center"/>
    </xf>
    <xf numFmtId="4" fontId="10" fillId="0" borderId="123" xfId="0" applyNumberFormat="1" applyFont="1" applyBorder="1"/>
    <xf numFmtId="4" fontId="10" fillId="0" borderId="124" xfId="0" applyNumberFormat="1" applyFont="1" applyBorder="1"/>
    <xf numFmtId="4" fontId="10" fillId="0" borderId="33" xfId="0" applyNumberFormat="1" applyFont="1" applyBorder="1"/>
    <xf numFmtId="0" fontId="2" fillId="0" borderId="125" xfId="0" applyFont="1" applyBorder="1" applyAlignment="1">
      <alignment horizontal="center"/>
    </xf>
    <xf numFmtId="0" fontId="10" fillId="0" borderId="24" xfId="0" applyFont="1" applyBorder="1" applyAlignment="1">
      <alignment vertical="top" wrapText="1"/>
    </xf>
    <xf numFmtId="4" fontId="10" fillId="0" borderId="126" xfId="0" applyNumberFormat="1" applyFont="1" applyBorder="1"/>
    <xf numFmtId="4" fontId="10" fillId="0" borderId="127" xfId="0" applyNumberFormat="1" applyFont="1" applyBorder="1"/>
    <xf numFmtId="0" fontId="10" fillId="0" borderId="23" xfId="0" applyFont="1" applyBorder="1" applyAlignment="1">
      <alignment vertical="top" wrapText="1"/>
    </xf>
    <xf numFmtId="4" fontId="10" fillId="0" borderId="41" xfId="0" applyNumberFormat="1" applyFont="1" applyBorder="1"/>
    <xf numFmtId="0" fontId="5" fillId="0" borderId="128" xfId="0" applyFont="1" applyBorder="1" applyAlignment="1">
      <alignment horizontal="center"/>
    </xf>
    <xf numFmtId="0" fontId="5" fillId="0" borderId="52" xfId="0" applyFont="1" applyBorder="1" applyAlignment="1">
      <alignment horizontal="center"/>
    </xf>
    <xf numFmtId="0" fontId="5" fillId="0" borderId="105" xfId="0" applyFont="1" applyBorder="1" applyAlignment="1">
      <alignment horizontal="center"/>
    </xf>
    <xf numFmtId="4" fontId="0" fillId="0" borderId="129" xfId="0" applyNumberFormat="1" applyBorder="1"/>
    <xf numFmtId="4" fontId="1" fillId="0" borderId="80" xfId="0" applyNumberFormat="1" applyFont="1" applyBorder="1"/>
    <xf numFmtId="0" fontId="10" fillId="0" borderId="23" xfId="0" applyFont="1" applyBorder="1" applyAlignment="1">
      <alignment wrapText="1"/>
    </xf>
    <xf numFmtId="0" fontId="10" fillId="0" borderId="102" xfId="0" applyFont="1" applyBorder="1" applyAlignment="1">
      <alignment wrapText="1"/>
    </xf>
    <xf numFmtId="0" fontId="10" fillId="0" borderId="28" xfId="0" applyFont="1" applyBorder="1"/>
    <xf numFmtId="0" fontId="0" fillId="0" borderId="23" xfId="0" applyBorder="1"/>
    <xf numFmtId="14" fontId="0" fillId="0" borderId="23" xfId="0" applyNumberFormat="1" applyBorder="1"/>
    <xf numFmtId="0" fontId="0" fillId="0" borderId="102" xfId="0" applyBorder="1"/>
    <xf numFmtId="0" fontId="0" fillId="0" borderId="6" xfId="0" applyBorder="1"/>
    <xf numFmtId="0" fontId="0" fillId="0" borderId="63" xfId="0" applyBorder="1"/>
    <xf numFmtId="2" fontId="2" fillId="15" borderId="13" xfId="0" applyNumberFormat="1" applyFont="1" applyFill="1" applyBorder="1" applyAlignment="1" applyProtection="1">
      <alignment horizontal="right"/>
      <protection locked="0"/>
    </xf>
    <xf numFmtId="2" fontId="2" fillId="15" borderId="15" xfId="0" applyNumberFormat="1" applyFont="1" applyFill="1" applyBorder="1" applyAlignment="1" applyProtection="1">
      <alignment horizontal="right"/>
      <protection locked="0"/>
    </xf>
    <xf numFmtId="2" fontId="2" fillId="15" borderId="57" xfId="0" applyNumberFormat="1" applyFont="1" applyFill="1" applyBorder="1" applyAlignment="1" applyProtection="1">
      <alignment horizontal="right"/>
      <protection locked="0"/>
    </xf>
    <xf numFmtId="2" fontId="5" fillId="16" borderId="7" xfId="0" applyNumberFormat="1" applyFont="1" applyFill="1" applyBorder="1" applyAlignment="1">
      <alignment horizontal="right"/>
    </xf>
    <xf numFmtId="2" fontId="5" fillId="17" borderId="72" xfId="0" applyNumberFormat="1" applyFont="1" applyFill="1" applyBorder="1" applyAlignment="1">
      <alignment horizontal="right"/>
    </xf>
    <xf numFmtId="2" fontId="2" fillId="18" borderId="7" xfId="0" applyNumberFormat="1" applyFont="1" applyFill="1" applyBorder="1" applyAlignment="1" applyProtection="1">
      <alignment horizontal="right"/>
      <protection locked="0"/>
    </xf>
    <xf numFmtId="2" fontId="5" fillId="17" borderId="39" xfId="0" applyNumberFormat="1" applyFont="1" applyFill="1" applyBorder="1" applyAlignment="1">
      <alignment horizontal="right"/>
    </xf>
    <xf numFmtId="0" fontId="0" fillId="3" borderId="0" xfId="0" applyFill="1"/>
    <xf numFmtId="0" fontId="1" fillId="3" borderId="0" xfId="0" applyFont="1" applyFill="1"/>
    <xf numFmtId="0" fontId="0" fillId="7" borderId="0" xfId="0" applyFill="1"/>
    <xf numFmtId="0" fontId="28" fillId="0" borderId="0" xfId="0" applyFont="1"/>
    <xf numFmtId="0" fontId="0" fillId="0" borderId="0" xfId="0" applyAlignment="1">
      <alignment horizontal="left"/>
    </xf>
    <xf numFmtId="0" fontId="1" fillId="0" borderId="0" xfId="0" applyFont="1" applyProtection="1">
      <protection locked="0"/>
    </xf>
    <xf numFmtId="0" fontId="19" fillId="0" borderId="0" xfId="0" applyFont="1" applyAlignment="1">
      <alignment vertical="top"/>
    </xf>
    <xf numFmtId="2" fontId="2" fillId="3" borderId="130" xfId="0" applyNumberFormat="1" applyFont="1" applyFill="1" applyBorder="1" applyAlignment="1" applyProtection="1">
      <alignment horizontal="right"/>
      <protection locked="0"/>
    </xf>
    <xf numFmtId="0" fontId="8" fillId="0" borderId="0" xfId="0" applyFont="1" applyAlignment="1">
      <alignment horizontal="left"/>
    </xf>
    <xf numFmtId="0" fontId="1" fillId="0" borderId="0" xfId="0" applyFont="1" applyAlignment="1">
      <alignment horizontal="left"/>
    </xf>
    <xf numFmtId="0" fontId="2" fillId="2" borderId="18" xfId="0" applyFont="1" applyFill="1" applyBorder="1" applyAlignment="1" applyProtection="1">
      <alignment horizontal="left" wrapText="1"/>
      <protection locked="0"/>
    </xf>
    <xf numFmtId="0" fontId="2" fillId="2" borderId="60" xfId="0" applyFont="1" applyFill="1" applyBorder="1" applyAlignment="1" applyProtection="1">
      <alignment horizontal="left" wrapText="1"/>
      <protection locked="0"/>
    </xf>
    <xf numFmtId="0" fontId="10" fillId="0" borderId="0" xfId="0" applyFont="1" applyAlignment="1">
      <alignment horizontal="left"/>
    </xf>
    <xf numFmtId="0" fontId="4" fillId="0" borderId="96" xfId="0" applyFont="1" applyBorder="1" applyAlignment="1">
      <alignment horizontal="left" wrapText="1"/>
    </xf>
    <xf numFmtId="0" fontId="4" fillId="0" borderId="97" xfId="0" applyFont="1" applyBorder="1" applyAlignment="1">
      <alignment horizontal="left" wrapText="1"/>
    </xf>
    <xf numFmtId="0" fontId="4" fillId="0" borderId="98" xfId="0" applyFont="1" applyBorder="1" applyAlignment="1">
      <alignment horizontal="left" wrapText="1"/>
    </xf>
    <xf numFmtId="0" fontId="4" fillId="0" borderId="99" xfId="0" applyFont="1" applyBorder="1" applyAlignment="1">
      <alignment horizontal="left" wrapText="1"/>
    </xf>
    <xf numFmtId="0" fontId="4" fillId="0" borderId="100" xfId="0" applyFont="1" applyBorder="1" applyAlignment="1">
      <alignment horizontal="left" wrapText="1"/>
    </xf>
    <xf numFmtId="0" fontId="4" fillId="0" borderId="101" xfId="0" applyFont="1" applyBorder="1" applyAlignment="1">
      <alignment horizontal="left" wrapText="1"/>
    </xf>
    <xf numFmtId="0" fontId="1" fillId="3" borderId="0" xfId="0" applyFont="1" applyFill="1" applyAlignment="1" applyProtection="1">
      <alignment horizontal="left"/>
      <protection locked="0"/>
    </xf>
    <xf numFmtId="0" fontId="8" fillId="3" borderId="0" xfId="0" applyFont="1" applyFill="1" applyAlignment="1" applyProtection="1">
      <alignment horizontal="left"/>
      <protection locked="0"/>
    </xf>
    <xf numFmtId="0" fontId="2" fillId="3" borderId="34" xfId="0" applyFont="1" applyFill="1" applyBorder="1" applyAlignment="1">
      <alignment horizontal="left" vertical="top"/>
    </xf>
    <xf numFmtId="0" fontId="2" fillId="3" borderId="35" xfId="0" applyFont="1" applyFill="1" applyBorder="1" applyAlignment="1">
      <alignment horizontal="left" vertical="top"/>
    </xf>
    <xf numFmtId="0" fontId="2" fillId="3" borderId="36" xfId="0" applyFont="1" applyFill="1" applyBorder="1" applyAlignment="1">
      <alignment horizontal="left" vertical="top"/>
    </xf>
    <xf numFmtId="0" fontId="5" fillId="8" borderId="52" xfId="0" applyFont="1" applyFill="1" applyBorder="1" applyAlignment="1">
      <alignment horizontal="left"/>
    </xf>
    <xf numFmtId="0" fontId="5" fillId="8" borderId="53" xfId="0" applyFont="1" applyFill="1" applyBorder="1" applyAlignment="1">
      <alignment horizontal="left"/>
    </xf>
    <xf numFmtId="0" fontId="2" fillId="8" borderId="53" xfId="0" applyFont="1" applyFill="1" applyBorder="1" applyAlignment="1">
      <alignment horizontal="left"/>
    </xf>
    <xf numFmtId="0" fontId="5" fillId="0" borderId="52" xfId="0" applyFont="1" applyBorder="1" applyAlignment="1">
      <alignment wrapText="1"/>
    </xf>
    <xf numFmtId="0" fontId="5" fillId="0" borderId="53" xfId="0" applyFont="1" applyBorder="1" applyAlignment="1">
      <alignment wrapText="1"/>
    </xf>
    <xf numFmtId="0" fontId="5" fillId="0" borderId="54" xfId="0" applyFont="1" applyBorder="1" applyAlignment="1">
      <alignment wrapText="1"/>
    </xf>
    <xf numFmtId="0" fontId="5" fillId="0" borderId="66" xfId="0" applyFont="1" applyBorder="1" applyAlignment="1">
      <alignment wrapText="1"/>
    </xf>
    <xf numFmtId="0" fontId="5" fillId="0" borderId="67" xfId="0" applyFont="1" applyBorder="1" applyAlignment="1">
      <alignment wrapText="1"/>
    </xf>
    <xf numFmtId="0" fontId="5" fillId="0" borderId="68" xfId="0" applyFont="1" applyBorder="1" applyAlignment="1">
      <alignment wrapText="1"/>
    </xf>
    <xf numFmtId="0" fontId="5" fillId="5" borderId="17" xfId="0" applyFont="1" applyFill="1" applyBorder="1" applyAlignment="1">
      <alignment wrapText="1"/>
    </xf>
    <xf numFmtId="0" fontId="5" fillId="5" borderId="33" xfId="0" applyFont="1" applyFill="1" applyBorder="1" applyAlignment="1">
      <alignment wrapText="1"/>
    </xf>
    <xf numFmtId="0" fontId="5" fillId="5" borderId="43" xfId="0" applyFont="1" applyFill="1" applyBorder="1" applyAlignment="1">
      <alignment wrapText="1"/>
    </xf>
    <xf numFmtId="0" fontId="4" fillId="0" borderId="78" xfId="0" applyFont="1" applyBorder="1" applyAlignment="1">
      <alignment horizontal="center" wrapText="1"/>
    </xf>
    <xf numFmtId="0" fontId="4" fillId="0" borderId="76" xfId="0" applyFont="1" applyBorder="1" applyAlignment="1">
      <alignment horizontal="center" wrapText="1"/>
    </xf>
    <xf numFmtId="0" fontId="4" fillId="0" borderId="7" xfId="0" applyFont="1" applyBorder="1" applyAlignment="1">
      <alignment horizontal="center" wrapText="1"/>
    </xf>
    <xf numFmtId="0" fontId="4" fillId="0" borderId="76" xfId="0" applyFont="1" applyBorder="1" applyAlignment="1">
      <alignment horizontal="left"/>
    </xf>
    <xf numFmtId="0" fontId="4" fillId="0" borderId="7" xfId="0" applyFont="1" applyBorder="1" applyAlignment="1">
      <alignment horizontal="left"/>
    </xf>
    <xf numFmtId="0" fontId="2" fillId="2" borderId="58" xfId="0" applyFont="1" applyFill="1" applyBorder="1" applyAlignment="1" applyProtection="1">
      <alignment horizontal="left" wrapText="1"/>
      <protection locked="0"/>
    </xf>
    <xf numFmtId="0" fontId="2" fillId="2" borderId="61" xfId="0" applyFont="1" applyFill="1" applyBorder="1" applyAlignment="1" applyProtection="1">
      <alignment horizontal="left" wrapText="1"/>
      <protection locked="0"/>
    </xf>
    <xf numFmtId="0" fontId="5" fillId="5" borderId="24" xfId="0" applyFont="1" applyFill="1" applyBorder="1" applyAlignment="1">
      <alignment horizontal="left" wrapText="1"/>
    </xf>
    <xf numFmtId="0" fontId="5" fillId="5" borderId="25" xfId="0" applyFont="1" applyFill="1" applyBorder="1" applyAlignment="1">
      <alignment horizontal="left" wrapText="1"/>
    </xf>
    <xf numFmtId="0" fontId="5" fillId="5" borderId="74" xfId="0" applyFont="1" applyFill="1" applyBorder="1" applyAlignment="1">
      <alignment horizontal="left" wrapText="1"/>
    </xf>
    <xf numFmtId="0" fontId="2" fillId="2" borderId="13" xfId="0" applyFont="1" applyFill="1" applyBorder="1" applyAlignment="1" applyProtection="1">
      <alignment horizontal="left"/>
      <protection locked="0"/>
    </xf>
    <xf numFmtId="0" fontId="2" fillId="2" borderId="13" xfId="0" applyFont="1" applyFill="1" applyBorder="1" applyProtection="1">
      <protection locked="0"/>
    </xf>
    <xf numFmtId="0" fontId="2" fillId="2" borderId="15" xfId="0" applyFont="1" applyFill="1" applyBorder="1" applyAlignment="1" applyProtection="1">
      <alignment horizontal="left"/>
      <protection locked="0"/>
    </xf>
    <xf numFmtId="0" fontId="2" fillId="2" borderId="15" xfId="0" applyFont="1" applyFill="1" applyBorder="1" applyProtection="1">
      <protection locked="0"/>
    </xf>
    <xf numFmtId="0" fontId="5" fillId="0" borderId="52" xfId="0" applyFont="1" applyBorder="1" applyAlignment="1">
      <alignment horizontal="left"/>
    </xf>
    <xf numFmtId="0" fontId="5" fillId="0" borderId="53" xfId="0" applyFont="1" applyBorder="1" applyAlignment="1">
      <alignment horizontal="left"/>
    </xf>
    <xf numFmtId="0" fontId="4" fillId="0" borderId="0" xfId="0" applyFont="1" applyAlignment="1">
      <alignment horizontal="center" wrapText="1"/>
    </xf>
    <xf numFmtId="0" fontId="2" fillId="0" borderId="53" xfId="0" applyFont="1" applyBorder="1" applyAlignment="1">
      <alignment horizontal="left"/>
    </xf>
    <xf numFmtId="0" fontId="5" fillId="0" borderId="52" xfId="0" applyFont="1" applyBorder="1" applyAlignment="1">
      <alignment horizontal="left" wrapText="1"/>
    </xf>
    <xf numFmtId="0" fontId="5" fillId="0" borderId="53" xfId="0" applyFont="1" applyBorder="1" applyAlignment="1">
      <alignment horizontal="left" wrapText="1"/>
    </xf>
    <xf numFmtId="0" fontId="5" fillId="0" borderId="54" xfId="0" applyFont="1" applyBorder="1" applyAlignment="1">
      <alignment horizontal="left" wrapText="1"/>
    </xf>
    <xf numFmtId="0" fontId="2" fillId="2" borderId="18" xfId="0" applyFont="1" applyFill="1" applyBorder="1" applyAlignment="1" applyProtection="1">
      <alignment horizontal="left"/>
      <protection locked="0"/>
    </xf>
    <xf numFmtId="0" fontId="2" fillId="2" borderId="60" xfId="0" applyFont="1" applyFill="1" applyBorder="1" applyAlignment="1" applyProtection="1">
      <alignment horizontal="left"/>
      <protection locked="0"/>
    </xf>
    <xf numFmtId="0" fontId="2" fillId="2" borderId="108" xfId="0" applyFont="1" applyFill="1" applyBorder="1" applyAlignment="1" applyProtection="1">
      <alignment horizontal="left"/>
      <protection locked="0"/>
    </xf>
    <xf numFmtId="0" fontId="2" fillId="2" borderId="109" xfId="0" applyFont="1" applyFill="1" applyBorder="1" applyAlignment="1" applyProtection="1">
      <alignment horizontal="left"/>
      <protection locked="0"/>
    </xf>
    <xf numFmtId="0" fontId="5" fillId="4" borderId="28" xfId="0" applyFont="1" applyFill="1" applyBorder="1" applyAlignment="1">
      <alignment horizontal="right"/>
    </xf>
    <xf numFmtId="0" fontId="5" fillId="4" borderId="23" xfId="0" applyFont="1" applyFill="1" applyBorder="1" applyAlignment="1">
      <alignment horizontal="right"/>
    </xf>
    <xf numFmtId="0" fontId="5" fillId="4" borderId="29" xfId="0" applyFont="1" applyFill="1" applyBorder="1" applyAlignment="1">
      <alignment horizontal="right"/>
    </xf>
    <xf numFmtId="0" fontId="5" fillId="4" borderId="30" xfId="0" applyFont="1" applyFill="1" applyBorder="1" applyAlignment="1">
      <alignment horizontal="center" wrapText="1"/>
    </xf>
    <xf numFmtId="0" fontId="8" fillId="4" borderId="4" xfId="0" applyFont="1" applyFill="1" applyBorder="1" applyAlignment="1">
      <alignment horizontal="center" wrapText="1"/>
    </xf>
    <xf numFmtId="0" fontId="5" fillId="4" borderId="64" xfId="0" applyFont="1" applyFill="1" applyBorder="1"/>
    <xf numFmtId="0" fontId="5" fillId="0" borderId="65" xfId="0" applyFont="1" applyBorder="1"/>
    <xf numFmtId="0" fontId="9" fillId="0" borderId="0" xfId="0" applyFont="1" applyAlignment="1">
      <alignment horizontal="left"/>
    </xf>
    <xf numFmtId="0" fontId="13" fillId="0" borderId="0" xfId="0" applyFont="1" applyAlignment="1">
      <alignment horizontal="left"/>
    </xf>
    <xf numFmtId="0" fontId="12" fillId="0" borderId="0" xfId="0" applyFont="1" applyAlignment="1">
      <alignment horizontal="left"/>
    </xf>
    <xf numFmtId="3" fontId="12" fillId="0" borderId="0" xfId="0" applyNumberFormat="1" applyFont="1" applyAlignment="1">
      <alignment horizontal="left"/>
    </xf>
    <xf numFmtId="9" fontId="12" fillId="3" borderId="0" xfId="2" applyFont="1" applyFill="1" applyAlignment="1" applyProtection="1">
      <alignment horizontal="left"/>
      <protection locked="0"/>
    </xf>
    <xf numFmtId="0" fontId="1" fillId="0" borderId="0" xfId="0" applyFont="1" applyAlignment="1">
      <alignment horizontal="center"/>
    </xf>
    <xf numFmtId="2" fontId="5" fillId="8" borderId="53" xfId="0" applyNumberFormat="1" applyFont="1" applyFill="1" applyBorder="1" applyAlignment="1">
      <alignment horizontal="left"/>
    </xf>
    <xf numFmtId="0" fontId="8" fillId="2" borderId="13" xfId="0" applyFont="1" applyFill="1" applyBorder="1" applyProtection="1">
      <protection locked="0"/>
    </xf>
    <xf numFmtId="0" fontId="8" fillId="2" borderId="15" xfId="0" applyFont="1" applyFill="1" applyBorder="1" applyProtection="1">
      <protection locked="0"/>
    </xf>
    <xf numFmtId="0" fontId="8" fillId="2" borderId="58" xfId="0" applyFont="1" applyFill="1" applyBorder="1" applyAlignment="1" applyProtection="1">
      <alignment horizontal="left" wrapText="1"/>
      <protection locked="0"/>
    </xf>
    <xf numFmtId="0" fontId="8" fillId="2" borderId="61" xfId="0" applyFont="1" applyFill="1" applyBorder="1" applyAlignment="1" applyProtection="1">
      <alignment horizontal="left" wrapText="1"/>
      <protection locked="0"/>
    </xf>
    <xf numFmtId="0" fontId="8" fillId="2" borderId="18" xfId="0" applyFont="1" applyFill="1" applyBorder="1" applyAlignment="1" applyProtection="1">
      <alignment horizontal="left" wrapText="1"/>
      <protection locked="0"/>
    </xf>
    <xf numFmtId="0" fontId="8" fillId="2" borderId="60" xfId="0" applyFont="1" applyFill="1" applyBorder="1" applyAlignment="1" applyProtection="1">
      <alignment horizontal="left" wrapText="1"/>
      <protection locked="0"/>
    </xf>
    <xf numFmtId="2" fontId="2" fillId="0" borderId="53" xfId="0" applyNumberFormat="1" applyFont="1" applyBorder="1" applyAlignment="1">
      <alignment horizontal="left"/>
    </xf>
    <xf numFmtId="2" fontId="5" fillId="0" borderId="53" xfId="0" applyNumberFormat="1" applyFont="1" applyBorder="1" applyAlignment="1">
      <alignment horizontal="left"/>
    </xf>
    <xf numFmtId="0" fontId="5" fillId="0" borderId="17" xfId="0" applyFont="1" applyBorder="1" applyAlignment="1">
      <alignment horizontal="left" vertical="center" wrapText="1"/>
    </xf>
    <xf numFmtId="0" fontId="5" fillId="0" borderId="1" xfId="0" applyFont="1" applyBorder="1" applyAlignment="1">
      <alignment horizontal="left" vertical="center" wrapText="1"/>
    </xf>
    <xf numFmtId="0" fontId="1" fillId="5" borderId="0" xfId="0" applyFont="1" applyFill="1" applyAlignment="1" applyProtection="1">
      <alignment horizontal="left"/>
      <protection locked="0"/>
    </xf>
    <xf numFmtId="2" fontId="2" fillId="8" borderId="53" xfId="0" applyNumberFormat="1" applyFont="1" applyFill="1" applyBorder="1" applyAlignment="1">
      <alignment horizontal="right"/>
    </xf>
    <xf numFmtId="0" fontId="8" fillId="5" borderId="0" xfId="0" applyFont="1" applyFill="1" applyAlignment="1" applyProtection="1">
      <alignment horizontal="left"/>
      <protection locked="0"/>
    </xf>
    <xf numFmtId="9" fontId="12" fillId="3" borderId="0" xfId="2" applyFont="1" applyFill="1" applyAlignment="1" applyProtection="1">
      <alignment horizontal="left"/>
    </xf>
    <xf numFmtId="0" fontId="4" fillId="0" borderId="0" xfId="0" applyFont="1" applyAlignment="1">
      <alignment horizontal="left"/>
    </xf>
    <xf numFmtId="0" fontId="1" fillId="4" borderId="4" xfId="0" applyFont="1" applyFill="1" applyBorder="1" applyAlignment="1">
      <alignment horizontal="center" wrapText="1"/>
    </xf>
    <xf numFmtId="0" fontId="4" fillId="0" borderId="96" xfId="0" applyFont="1" applyBorder="1" applyAlignment="1">
      <alignment horizontal="left" vertical="top" wrapText="1"/>
    </xf>
    <xf numFmtId="0" fontId="4" fillId="0" borderId="97" xfId="0" applyFont="1" applyBorder="1" applyAlignment="1">
      <alignment horizontal="left" vertical="top" wrapText="1"/>
    </xf>
    <xf numFmtId="0" fontId="4" fillId="0" borderId="98" xfId="0" applyFont="1" applyBorder="1" applyAlignment="1">
      <alignment horizontal="left" vertical="top" wrapText="1"/>
    </xf>
    <xf numFmtId="0" fontId="4" fillId="0" borderId="99" xfId="0" applyFont="1" applyBorder="1" applyAlignment="1">
      <alignment horizontal="left" vertical="top" wrapText="1"/>
    </xf>
    <xf numFmtId="0" fontId="4" fillId="0" borderId="100" xfId="0" applyFont="1" applyBorder="1" applyAlignment="1">
      <alignment horizontal="left" vertical="top" wrapText="1"/>
    </xf>
    <xf numFmtId="0" fontId="4" fillId="0" borderId="101" xfId="0" applyFont="1" applyBorder="1" applyAlignment="1">
      <alignment horizontal="left" vertical="top"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7" xfId="0" applyFont="1" applyBorder="1" applyAlignment="1">
      <alignment horizontal="center" wrapText="1"/>
    </xf>
    <xf numFmtId="0" fontId="5" fillId="0" borderId="48" xfId="0" applyFont="1" applyBorder="1" applyAlignment="1">
      <alignment horizont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89" xfId="0" applyFont="1" applyBorder="1" applyAlignment="1">
      <alignment horizontal="center" vertical="center" wrapText="1"/>
    </xf>
  </cellXfs>
  <cellStyles count="4">
    <cellStyle name="Comma" xfId="1" builtinId="3"/>
    <cellStyle name="Normal" xfId="0" builtinId="0"/>
    <cellStyle name="Normal 2" xfId="3" xr:uid="{00000000-0005-0000-0000-000002000000}"/>
    <cellStyle name="Percent" xfId="2" builtinId="5"/>
  </cellStyles>
  <dxfs count="9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tint="-0.2499465926084170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C000"/>
        </patternFill>
      </fill>
    </dxf>
    <dxf>
      <fill>
        <patternFill>
          <bgColor rgb="FFFFC000"/>
        </patternFill>
      </fill>
    </dxf>
    <dxf>
      <fill>
        <patternFill>
          <bgColor rgb="FFFFC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FFFF99"/>
      <color rgb="FF0066FF"/>
      <color rgb="FFFF9900"/>
      <color rgb="FFFFCC66"/>
      <color rgb="FF66CCFF"/>
      <color rgb="FF3399FF"/>
      <color rgb="FFFF6600"/>
      <color rgb="FFB4B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36</xdr:col>
      <xdr:colOff>223732</xdr:colOff>
      <xdr:row>1</xdr:row>
      <xdr:rowOff>121920</xdr:rowOff>
    </xdr:to>
    <xdr:pic>
      <xdr:nvPicPr>
        <xdr:cNvPr id="2" name="Picture 2">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3755" y="0"/>
          <a:ext cx="2974552" cy="598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32</xdr:col>
      <xdr:colOff>263525</xdr:colOff>
      <xdr:row>1</xdr:row>
      <xdr:rowOff>129540</xdr:rowOff>
    </xdr:to>
    <xdr:pic>
      <xdr:nvPicPr>
        <xdr:cNvPr id="2" name="Picture 2">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32</xdr:col>
      <xdr:colOff>251249</xdr:colOff>
      <xdr:row>1</xdr:row>
      <xdr:rowOff>133350</xdr:rowOff>
    </xdr:to>
    <xdr:pic>
      <xdr:nvPicPr>
        <xdr:cNvPr id="2" name="Picture 2">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32</xdr:col>
      <xdr:colOff>267335</xdr:colOff>
      <xdr:row>1</xdr:row>
      <xdr:rowOff>133350</xdr:rowOff>
    </xdr:to>
    <xdr:pic>
      <xdr:nvPicPr>
        <xdr:cNvPr id="2" name="Picture 2">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32</xdr:col>
      <xdr:colOff>214881</xdr:colOff>
      <xdr:row>1</xdr:row>
      <xdr:rowOff>129540</xdr:rowOff>
    </xdr:to>
    <xdr:pic>
      <xdr:nvPicPr>
        <xdr:cNvPr id="2" name="Picture 2">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32</xdr:col>
      <xdr:colOff>259196</xdr:colOff>
      <xdr:row>1</xdr:row>
      <xdr:rowOff>129540</xdr:rowOff>
    </xdr:to>
    <xdr:pic>
      <xdr:nvPicPr>
        <xdr:cNvPr id="2" name="Picture 2">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151805</xdr:colOff>
      <xdr:row>10</xdr:row>
      <xdr:rowOff>523725</xdr:rowOff>
    </xdr:from>
    <xdr:to>
      <xdr:col>18</xdr:col>
      <xdr:colOff>144085</xdr:colOff>
      <xdr:row>23</xdr:row>
      <xdr:rowOff>148167</xdr:rowOff>
    </xdr:to>
    <xdr:sp macro="" textlink="">
      <xdr:nvSpPr>
        <xdr:cNvPr id="2" name="textruta 1">
          <a:extLst>
            <a:ext uri="{FF2B5EF4-FFF2-40B4-BE49-F238E27FC236}">
              <a16:creationId xmlns:a16="http://schemas.microsoft.com/office/drawing/2014/main" id="{00000000-0008-0000-1200-000002000000}"/>
            </a:ext>
          </a:extLst>
        </xdr:cNvPr>
        <xdr:cNvSpPr txBox="1"/>
      </xdr:nvSpPr>
      <xdr:spPr>
        <a:xfrm>
          <a:off x="12015722" y="2365225"/>
          <a:ext cx="1537446" cy="2069192"/>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wrap="square" rtlCol="0" anchor="t"/>
        <a:lstStyle/>
        <a:p>
          <a:r>
            <a:rPr lang="sv-SE" sz="1100" b="1"/>
            <a:t>NB:</a:t>
          </a:r>
          <a:r>
            <a:rPr lang="sv-SE" sz="1100" b="1" baseline="0"/>
            <a:t> </a:t>
          </a:r>
          <a:r>
            <a:rPr lang="sv-SE" sz="1100" baseline="0"/>
            <a:t>The total annual hours reported on the projects in the timesheets for the researcher can not exceed the fixed standard annual productive hours  (1720 hours) or fixed standard annual working days (215).</a:t>
          </a:r>
        </a:p>
        <a:p>
          <a:endParaRPr lang="sv-SE" sz="300" baseline="0"/>
        </a:p>
      </xdr:txBody>
    </xdr:sp>
    <xdr:clientData/>
  </xdr:twoCellAnchor>
  <xdr:twoCellAnchor editAs="oneCell">
    <xdr:from>
      <xdr:col>8</xdr:col>
      <xdr:colOff>388620</xdr:colOff>
      <xdr:row>0</xdr:row>
      <xdr:rowOff>0</xdr:rowOff>
    </xdr:from>
    <xdr:to>
      <xdr:col>12</xdr:col>
      <xdr:colOff>249766</xdr:colOff>
      <xdr:row>3</xdr:row>
      <xdr:rowOff>96943</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5060" y="0"/>
          <a:ext cx="3155526" cy="59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34</xdr:row>
      <xdr:rowOff>137583</xdr:rowOff>
    </xdr:from>
    <xdr:to>
      <xdr:col>18</xdr:col>
      <xdr:colOff>31749</xdr:colOff>
      <xdr:row>96</xdr:row>
      <xdr:rowOff>153913</xdr:rowOff>
    </xdr:to>
    <xdr:grpSp>
      <xdr:nvGrpSpPr>
        <xdr:cNvPr id="20" name="Group 19">
          <a:extLst>
            <a:ext uri="{FF2B5EF4-FFF2-40B4-BE49-F238E27FC236}">
              <a16:creationId xmlns:a16="http://schemas.microsoft.com/office/drawing/2014/main" id="{F9E01F11-F017-28AA-EDD7-1A0D871670B3}"/>
            </a:ext>
          </a:extLst>
        </xdr:cNvPr>
        <xdr:cNvGrpSpPr/>
      </xdr:nvGrpSpPr>
      <xdr:grpSpPr>
        <a:xfrm>
          <a:off x="0" y="5535083"/>
          <a:ext cx="11080749" cy="9858830"/>
          <a:chOff x="9112251" y="5408083"/>
          <a:chExt cx="11080749" cy="9858830"/>
        </a:xfrm>
      </xdr:grpSpPr>
      <xdr:pic>
        <xdr:nvPicPr>
          <xdr:cNvPr id="18" name="Picture 17">
            <a:extLst>
              <a:ext uri="{FF2B5EF4-FFF2-40B4-BE49-F238E27FC236}">
                <a16:creationId xmlns:a16="http://schemas.microsoft.com/office/drawing/2014/main" id="{3710B67D-8022-4F9A-9EC2-0E5BA63E8489}"/>
              </a:ext>
            </a:extLst>
          </xdr:cNvPr>
          <xdr:cNvPicPr>
            <a:picLocks noChangeAspect="1"/>
          </xdr:cNvPicPr>
        </xdr:nvPicPr>
        <xdr:blipFill>
          <a:blip xmlns:r="http://schemas.openxmlformats.org/officeDocument/2006/relationships" r:embed="rId1"/>
          <a:stretch>
            <a:fillRect/>
          </a:stretch>
        </xdr:blipFill>
        <xdr:spPr>
          <a:xfrm>
            <a:off x="9123056" y="5408083"/>
            <a:ext cx="11002646" cy="5953273"/>
          </a:xfrm>
          <a:prstGeom prst="rect">
            <a:avLst/>
          </a:prstGeom>
        </xdr:spPr>
      </xdr:pic>
      <xdr:pic>
        <xdr:nvPicPr>
          <xdr:cNvPr id="19" name="Picture 18">
            <a:extLst>
              <a:ext uri="{FF2B5EF4-FFF2-40B4-BE49-F238E27FC236}">
                <a16:creationId xmlns:a16="http://schemas.microsoft.com/office/drawing/2014/main" id="{F0EAEC23-0243-015D-B870-FA412ECCFA6E}"/>
              </a:ext>
            </a:extLst>
          </xdr:cNvPr>
          <xdr:cNvPicPr>
            <a:picLocks noChangeAspect="1"/>
          </xdr:cNvPicPr>
        </xdr:nvPicPr>
        <xdr:blipFill>
          <a:blip xmlns:r="http://schemas.openxmlformats.org/officeDocument/2006/relationships" r:embed="rId2"/>
          <a:stretch>
            <a:fillRect/>
          </a:stretch>
        </xdr:blipFill>
        <xdr:spPr>
          <a:xfrm>
            <a:off x="9112251" y="11345277"/>
            <a:ext cx="11080749" cy="3921636"/>
          </a:xfrm>
          <a:prstGeom prst="rect">
            <a:avLst/>
          </a:prstGeom>
        </xdr:spPr>
      </xdr:pic>
    </xdr:grpSp>
    <xdr:clientData/>
  </xdr:twoCellAnchor>
  <xdr:twoCellAnchor editAs="oneCell">
    <xdr:from>
      <xdr:col>0</xdr:col>
      <xdr:colOff>0</xdr:colOff>
      <xdr:row>0</xdr:row>
      <xdr:rowOff>10583</xdr:rowOff>
    </xdr:from>
    <xdr:to>
      <xdr:col>17</xdr:col>
      <xdr:colOff>177940</xdr:colOff>
      <xdr:row>31</xdr:row>
      <xdr:rowOff>137583</xdr:rowOff>
    </xdr:to>
    <xdr:pic>
      <xdr:nvPicPr>
        <xdr:cNvPr id="2" name="Picture 1">
          <a:extLst>
            <a:ext uri="{FF2B5EF4-FFF2-40B4-BE49-F238E27FC236}">
              <a16:creationId xmlns:a16="http://schemas.microsoft.com/office/drawing/2014/main" id="{20E9B3E2-7B1B-0328-8FBB-E884183944B9}"/>
            </a:ext>
          </a:extLst>
        </xdr:cNvPr>
        <xdr:cNvPicPr>
          <a:picLocks noChangeAspect="1"/>
        </xdr:cNvPicPr>
      </xdr:nvPicPr>
      <xdr:blipFill>
        <a:blip xmlns:r="http://schemas.openxmlformats.org/officeDocument/2006/relationships" r:embed="rId3"/>
        <a:stretch>
          <a:fillRect/>
        </a:stretch>
      </xdr:blipFill>
      <xdr:spPr>
        <a:xfrm>
          <a:off x="0" y="10583"/>
          <a:ext cx="10613107" cy="5048250"/>
        </a:xfrm>
        <a:prstGeom prst="rect">
          <a:avLst/>
        </a:prstGeom>
      </xdr:spPr>
    </xdr:pic>
    <xdr:clientData/>
  </xdr:twoCellAnchor>
  <xdr:twoCellAnchor>
    <xdr:from>
      <xdr:col>14</xdr:col>
      <xdr:colOff>383116</xdr:colOff>
      <xdr:row>38</xdr:row>
      <xdr:rowOff>4840</xdr:rowOff>
    </xdr:from>
    <xdr:to>
      <xdr:col>15</xdr:col>
      <xdr:colOff>297391</xdr:colOff>
      <xdr:row>39</xdr:row>
      <xdr:rowOff>114603</xdr:rowOff>
    </xdr:to>
    <xdr:cxnSp macro="">
      <xdr:nvCxnSpPr>
        <xdr:cNvPr id="4" name="Rak pilkoppling 5">
          <a:extLst>
            <a:ext uri="{FF2B5EF4-FFF2-40B4-BE49-F238E27FC236}">
              <a16:creationId xmlns:a16="http://schemas.microsoft.com/office/drawing/2014/main" id="{5ECD99CE-6E34-44C8-AE0E-5F51AE424FDB}"/>
            </a:ext>
          </a:extLst>
        </xdr:cNvPr>
        <xdr:cNvCxnSpPr/>
      </xdr:nvCxnSpPr>
      <xdr:spPr>
        <a:xfrm flipH="1">
          <a:off x="8976783" y="6037340"/>
          <a:ext cx="528108" cy="26851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328084</xdr:colOff>
      <xdr:row>4</xdr:row>
      <xdr:rowOff>39369</xdr:rowOff>
    </xdr:from>
    <xdr:to>
      <xdr:col>2</xdr:col>
      <xdr:colOff>455082</xdr:colOff>
      <xdr:row>36</xdr:row>
      <xdr:rowOff>137574</xdr:rowOff>
    </xdr:to>
    <xdr:cxnSp macro="">
      <xdr:nvCxnSpPr>
        <xdr:cNvPr id="5" name="Vinklad koppling 8">
          <a:extLst>
            <a:ext uri="{FF2B5EF4-FFF2-40B4-BE49-F238E27FC236}">
              <a16:creationId xmlns:a16="http://schemas.microsoft.com/office/drawing/2014/main" id="{7ACC6B19-3CCB-4FD9-A2B7-5EA5AC7E9D44}"/>
            </a:ext>
          </a:extLst>
        </xdr:cNvPr>
        <xdr:cNvCxnSpPr>
          <a:stCxn id="6" idx="1"/>
        </xdr:cNvCxnSpPr>
      </xdr:nvCxnSpPr>
      <xdr:spPr>
        <a:xfrm rot="10800000" flipV="1">
          <a:off x="941917" y="674369"/>
          <a:ext cx="740832" cy="517820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455082</xdr:colOff>
      <xdr:row>0</xdr:row>
      <xdr:rowOff>15240</xdr:rowOff>
    </xdr:from>
    <xdr:to>
      <xdr:col>7</xdr:col>
      <xdr:colOff>74084</xdr:colOff>
      <xdr:row>8</xdr:row>
      <xdr:rowOff>63500</xdr:rowOff>
    </xdr:to>
    <xdr:sp macro="" textlink="">
      <xdr:nvSpPr>
        <xdr:cNvPr id="6" name="Rektangel 12">
          <a:extLst>
            <a:ext uri="{FF2B5EF4-FFF2-40B4-BE49-F238E27FC236}">
              <a16:creationId xmlns:a16="http://schemas.microsoft.com/office/drawing/2014/main" id="{CDAFAF6F-9F52-4243-81E2-2E7EBDC3A696}"/>
            </a:ext>
          </a:extLst>
        </xdr:cNvPr>
        <xdr:cNvSpPr/>
      </xdr:nvSpPr>
      <xdr:spPr>
        <a:xfrm>
          <a:off x="1682749" y="15240"/>
          <a:ext cx="2688168" cy="13182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84668</xdr:colOff>
      <xdr:row>37</xdr:row>
      <xdr:rowOff>25400</xdr:rowOff>
    </xdr:from>
    <xdr:to>
      <xdr:col>9</xdr:col>
      <xdr:colOff>222250</xdr:colOff>
      <xdr:row>41</xdr:row>
      <xdr:rowOff>34925</xdr:rowOff>
    </xdr:to>
    <xdr:sp macro="" textlink="">
      <xdr:nvSpPr>
        <xdr:cNvPr id="7" name="Rektangel 14">
          <a:extLst>
            <a:ext uri="{FF2B5EF4-FFF2-40B4-BE49-F238E27FC236}">
              <a16:creationId xmlns:a16="http://schemas.microsoft.com/office/drawing/2014/main" id="{16219359-A678-4CD5-AD20-05E72880376E}"/>
            </a:ext>
          </a:extLst>
        </xdr:cNvPr>
        <xdr:cNvSpPr/>
      </xdr:nvSpPr>
      <xdr:spPr>
        <a:xfrm>
          <a:off x="84668" y="5899150"/>
          <a:ext cx="5662082" cy="6445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490642</xdr:colOff>
      <xdr:row>15</xdr:row>
      <xdr:rowOff>55879</xdr:rowOff>
    </xdr:from>
    <xdr:to>
      <xdr:col>7</xdr:col>
      <xdr:colOff>84667</xdr:colOff>
      <xdr:row>17</xdr:row>
      <xdr:rowOff>52916</xdr:rowOff>
    </xdr:to>
    <xdr:sp macro="" textlink="">
      <xdr:nvSpPr>
        <xdr:cNvPr id="8" name="Rektangel 15">
          <a:extLst>
            <a:ext uri="{FF2B5EF4-FFF2-40B4-BE49-F238E27FC236}">
              <a16:creationId xmlns:a16="http://schemas.microsoft.com/office/drawing/2014/main" id="{B95E5F67-F094-46BA-B3BD-CB1EAC4268D0}"/>
            </a:ext>
          </a:extLst>
        </xdr:cNvPr>
        <xdr:cNvSpPr/>
      </xdr:nvSpPr>
      <xdr:spPr>
        <a:xfrm>
          <a:off x="1718309" y="2437129"/>
          <a:ext cx="2663191" cy="314537"/>
        </a:xfrm>
        <a:prstGeom prst="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95249</xdr:colOff>
      <xdr:row>43</xdr:row>
      <xdr:rowOff>31750</xdr:rowOff>
    </xdr:from>
    <xdr:to>
      <xdr:col>9</xdr:col>
      <xdr:colOff>338666</xdr:colOff>
      <xdr:row>44</xdr:row>
      <xdr:rowOff>10584</xdr:rowOff>
    </xdr:to>
    <xdr:sp macro="" textlink="">
      <xdr:nvSpPr>
        <xdr:cNvPr id="10" name="Rektangel 19">
          <a:extLst>
            <a:ext uri="{FF2B5EF4-FFF2-40B4-BE49-F238E27FC236}">
              <a16:creationId xmlns:a16="http://schemas.microsoft.com/office/drawing/2014/main" id="{FD2EA64C-CB04-4C19-AE83-4E14959DDAD0}"/>
            </a:ext>
          </a:extLst>
        </xdr:cNvPr>
        <xdr:cNvSpPr/>
      </xdr:nvSpPr>
      <xdr:spPr>
        <a:xfrm>
          <a:off x="95249" y="6858000"/>
          <a:ext cx="5767917" cy="137584"/>
        </a:xfrm>
        <a:prstGeom prst="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8</xdr:col>
      <xdr:colOff>63499</xdr:colOff>
      <xdr:row>9</xdr:row>
      <xdr:rowOff>137583</xdr:rowOff>
    </xdr:from>
    <xdr:to>
      <xdr:col>12</xdr:col>
      <xdr:colOff>230928</xdr:colOff>
      <xdr:row>12</xdr:row>
      <xdr:rowOff>6773</xdr:rowOff>
    </xdr:to>
    <xdr:sp macro="" textlink="">
      <xdr:nvSpPr>
        <xdr:cNvPr id="11" name="Rektangel 22">
          <a:extLst>
            <a:ext uri="{FF2B5EF4-FFF2-40B4-BE49-F238E27FC236}">
              <a16:creationId xmlns:a16="http://schemas.microsoft.com/office/drawing/2014/main" id="{619DC86E-C358-4CCA-A5F4-2E3991A01536}"/>
            </a:ext>
          </a:extLst>
        </xdr:cNvPr>
        <xdr:cNvSpPr/>
      </xdr:nvSpPr>
      <xdr:spPr>
        <a:xfrm>
          <a:off x="4974166" y="1566333"/>
          <a:ext cx="2622762" cy="345440"/>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3</xdr:col>
      <xdr:colOff>207857</xdr:colOff>
      <xdr:row>10</xdr:row>
      <xdr:rowOff>151553</xdr:rowOff>
    </xdr:from>
    <xdr:to>
      <xdr:col>8</xdr:col>
      <xdr:colOff>63499</xdr:colOff>
      <xdr:row>11</xdr:row>
      <xdr:rowOff>89959</xdr:rowOff>
    </xdr:to>
    <xdr:cxnSp macro="">
      <xdr:nvCxnSpPr>
        <xdr:cNvPr id="12" name="Vinklad koppling 23">
          <a:extLst>
            <a:ext uri="{FF2B5EF4-FFF2-40B4-BE49-F238E27FC236}">
              <a16:creationId xmlns:a16="http://schemas.microsoft.com/office/drawing/2014/main" id="{0E1E8109-F5A3-49F0-AE3F-71265D760A87}"/>
            </a:ext>
          </a:extLst>
        </xdr:cNvPr>
        <xdr:cNvCxnSpPr>
          <a:stCxn id="11" idx="1"/>
          <a:endCxn id="27" idx="3"/>
        </xdr:cNvCxnSpPr>
      </xdr:nvCxnSpPr>
      <xdr:spPr>
        <a:xfrm flipH="1">
          <a:off x="2049357" y="1739053"/>
          <a:ext cx="2924809" cy="97156"/>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10582</xdr:colOff>
      <xdr:row>14</xdr:row>
      <xdr:rowOff>21167</xdr:rowOff>
    </xdr:from>
    <xdr:to>
      <xdr:col>17</xdr:col>
      <xdr:colOff>222250</xdr:colOff>
      <xdr:row>32</xdr:row>
      <xdr:rowOff>21167</xdr:rowOff>
    </xdr:to>
    <xdr:sp macro="" textlink="">
      <xdr:nvSpPr>
        <xdr:cNvPr id="14" name="Rektangel 31">
          <a:extLst>
            <a:ext uri="{FF2B5EF4-FFF2-40B4-BE49-F238E27FC236}">
              <a16:creationId xmlns:a16="http://schemas.microsoft.com/office/drawing/2014/main" id="{A6457CB2-6C1E-41A6-8554-7F29AD9A1374}"/>
            </a:ext>
          </a:extLst>
        </xdr:cNvPr>
        <xdr:cNvSpPr/>
      </xdr:nvSpPr>
      <xdr:spPr>
        <a:xfrm>
          <a:off x="4921249" y="2243667"/>
          <a:ext cx="5736168" cy="2857500"/>
        </a:xfrm>
        <a:prstGeom prst="rect">
          <a:avLst/>
        </a:prstGeom>
        <a:noFill/>
        <a:ln w="381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497416</xdr:colOff>
      <xdr:row>4</xdr:row>
      <xdr:rowOff>19051</xdr:rowOff>
    </xdr:from>
    <xdr:to>
      <xdr:col>7</xdr:col>
      <xdr:colOff>31750</xdr:colOff>
      <xdr:row>5</xdr:row>
      <xdr:rowOff>52917</xdr:rowOff>
    </xdr:to>
    <xdr:sp macro="" textlink="">
      <xdr:nvSpPr>
        <xdr:cNvPr id="15" name="Rektangel 32">
          <a:extLst>
            <a:ext uri="{FF2B5EF4-FFF2-40B4-BE49-F238E27FC236}">
              <a16:creationId xmlns:a16="http://schemas.microsoft.com/office/drawing/2014/main" id="{6D460E29-D081-4355-9929-E559B5B89DC1}"/>
            </a:ext>
          </a:extLst>
        </xdr:cNvPr>
        <xdr:cNvSpPr/>
      </xdr:nvSpPr>
      <xdr:spPr>
        <a:xfrm>
          <a:off x="1725083" y="654051"/>
          <a:ext cx="2603500" cy="192616"/>
        </a:xfrm>
        <a:prstGeom prst="rect">
          <a:avLst/>
        </a:prstGeom>
        <a:noFill/>
        <a:ln w="381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434977</xdr:colOff>
      <xdr:row>11</xdr:row>
      <xdr:rowOff>2</xdr:rowOff>
    </xdr:from>
    <xdr:to>
      <xdr:col>3</xdr:col>
      <xdr:colOff>207857</xdr:colOff>
      <xdr:row>12</xdr:row>
      <xdr:rowOff>21166</xdr:rowOff>
    </xdr:to>
    <xdr:sp macro="" textlink="">
      <xdr:nvSpPr>
        <xdr:cNvPr id="27" name="TextBox 26">
          <a:extLst>
            <a:ext uri="{FF2B5EF4-FFF2-40B4-BE49-F238E27FC236}">
              <a16:creationId xmlns:a16="http://schemas.microsoft.com/office/drawing/2014/main" id="{2BE6CE50-E0C0-475C-8A9B-FD53BD61BAFD}"/>
            </a:ext>
          </a:extLst>
        </xdr:cNvPr>
        <xdr:cNvSpPr txBox="1"/>
      </xdr:nvSpPr>
      <xdr:spPr>
        <a:xfrm>
          <a:off x="1662644" y="1746252"/>
          <a:ext cx="386713" cy="179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a:latin typeface="Arial" panose="020B0604020202020204" pitchFamily="34" charset="0"/>
              <a:cs typeface="Arial" panose="020B0604020202020204" pitchFamily="34" charset="0"/>
            </a:rPr>
            <a:t>35</a:t>
          </a:r>
        </a:p>
      </xdr:txBody>
    </xdr:sp>
    <xdr:clientData/>
  </xdr:twoCellAnchor>
  <xdr:twoCellAnchor>
    <xdr:from>
      <xdr:col>6</xdr:col>
      <xdr:colOff>550335</xdr:colOff>
      <xdr:row>39</xdr:row>
      <xdr:rowOff>91442</xdr:rowOff>
    </xdr:from>
    <xdr:to>
      <xdr:col>7</xdr:col>
      <xdr:colOff>382908</xdr:colOff>
      <xdr:row>40</xdr:row>
      <xdr:rowOff>74085</xdr:rowOff>
    </xdr:to>
    <xdr:sp macro="" textlink="">
      <xdr:nvSpPr>
        <xdr:cNvPr id="17" name="TextBox 16">
          <a:extLst>
            <a:ext uri="{FF2B5EF4-FFF2-40B4-BE49-F238E27FC236}">
              <a16:creationId xmlns:a16="http://schemas.microsoft.com/office/drawing/2014/main" id="{A379C967-6D13-4DC5-BB3A-342E3528BFFF}"/>
            </a:ext>
          </a:extLst>
        </xdr:cNvPr>
        <xdr:cNvSpPr txBox="1"/>
      </xdr:nvSpPr>
      <xdr:spPr>
        <a:xfrm>
          <a:off x="4233335" y="6282692"/>
          <a:ext cx="446406" cy="141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700">
              <a:latin typeface="Arial" panose="020B0604020202020204" pitchFamily="34" charset="0"/>
              <a:cs typeface="Arial" panose="020B0604020202020204" pitchFamily="34" charset="0"/>
            </a:rPr>
            <a:t>1720</a:t>
          </a:r>
        </a:p>
      </xdr:txBody>
    </xdr:sp>
    <xdr:clientData/>
  </xdr:twoCellAnchor>
  <xdr:twoCellAnchor>
    <xdr:from>
      <xdr:col>2</xdr:col>
      <xdr:colOff>465666</xdr:colOff>
      <xdr:row>11</xdr:row>
      <xdr:rowOff>10583</xdr:rowOff>
    </xdr:from>
    <xdr:to>
      <xdr:col>3</xdr:col>
      <xdr:colOff>137583</xdr:colOff>
      <xdr:row>12</xdr:row>
      <xdr:rowOff>52916</xdr:rowOff>
    </xdr:to>
    <xdr:sp macro="" textlink="">
      <xdr:nvSpPr>
        <xdr:cNvPr id="13" name="Rektangel 27">
          <a:extLst>
            <a:ext uri="{FF2B5EF4-FFF2-40B4-BE49-F238E27FC236}">
              <a16:creationId xmlns:a16="http://schemas.microsoft.com/office/drawing/2014/main" id="{491E3BEF-FA2E-4EE2-9C48-46D511298169}"/>
            </a:ext>
          </a:extLst>
        </xdr:cNvPr>
        <xdr:cNvSpPr/>
      </xdr:nvSpPr>
      <xdr:spPr>
        <a:xfrm>
          <a:off x="1693333" y="1756833"/>
          <a:ext cx="285750" cy="201083"/>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254000</xdr:colOff>
      <xdr:row>16</xdr:row>
      <xdr:rowOff>54398</xdr:rowOff>
    </xdr:from>
    <xdr:to>
      <xdr:col>2</xdr:col>
      <xdr:colOff>490642</xdr:colOff>
      <xdr:row>43</xdr:row>
      <xdr:rowOff>0</xdr:rowOff>
    </xdr:to>
    <xdr:cxnSp macro="">
      <xdr:nvCxnSpPr>
        <xdr:cNvPr id="9" name="Vinklad koppling 16">
          <a:extLst>
            <a:ext uri="{FF2B5EF4-FFF2-40B4-BE49-F238E27FC236}">
              <a16:creationId xmlns:a16="http://schemas.microsoft.com/office/drawing/2014/main" id="{1F3E6D27-FA0B-4BC2-B014-B56D49A640AD}"/>
            </a:ext>
          </a:extLst>
        </xdr:cNvPr>
        <xdr:cNvCxnSpPr>
          <a:stCxn id="8" idx="1"/>
        </xdr:cNvCxnSpPr>
      </xdr:nvCxnSpPr>
      <xdr:spPr>
        <a:xfrm rot="10800000" flipV="1">
          <a:off x="1481667" y="2594398"/>
          <a:ext cx="236642" cy="4231852"/>
        </a:xfrm>
        <a:prstGeom prst="bentConnector2">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84667</xdr:colOff>
      <xdr:row>88</xdr:row>
      <xdr:rowOff>1</xdr:rowOff>
    </xdr:from>
    <xdr:to>
      <xdr:col>15</xdr:col>
      <xdr:colOff>116416</xdr:colOff>
      <xdr:row>90</xdr:row>
      <xdr:rowOff>63501</xdr:rowOff>
    </xdr:to>
    <xdr:sp macro="" textlink="">
      <xdr:nvSpPr>
        <xdr:cNvPr id="22" name="Rektangel 14">
          <a:extLst>
            <a:ext uri="{FF2B5EF4-FFF2-40B4-BE49-F238E27FC236}">
              <a16:creationId xmlns:a16="http://schemas.microsoft.com/office/drawing/2014/main" id="{55BF56C4-E40B-47DC-8E52-6DFE54FFC3A1}"/>
            </a:ext>
          </a:extLst>
        </xdr:cNvPr>
        <xdr:cNvSpPr/>
      </xdr:nvSpPr>
      <xdr:spPr>
        <a:xfrm>
          <a:off x="84667" y="13970001"/>
          <a:ext cx="9239249" cy="3810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7</xdr:col>
      <xdr:colOff>74084</xdr:colOff>
      <xdr:row>4</xdr:row>
      <xdr:rowOff>39370</xdr:rowOff>
    </xdr:from>
    <xdr:to>
      <xdr:col>15</xdr:col>
      <xdr:colOff>116416</xdr:colOff>
      <xdr:row>89</xdr:row>
      <xdr:rowOff>31751</xdr:rowOff>
    </xdr:to>
    <xdr:cxnSp macro="">
      <xdr:nvCxnSpPr>
        <xdr:cNvPr id="32" name="Connector: Elbow 31">
          <a:extLst>
            <a:ext uri="{FF2B5EF4-FFF2-40B4-BE49-F238E27FC236}">
              <a16:creationId xmlns:a16="http://schemas.microsoft.com/office/drawing/2014/main" id="{AB96DD70-2CBE-440F-22F3-F8618A799238}"/>
            </a:ext>
          </a:extLst>
        </xdr:cNvPr>
        <xdr:cNvCxnSpPr>
          <a:cxnSpLocks/>
          <a:stCxn id="6" idx="3"/>
          <a:endCxn id="22" idx="3"/>
        </xdr:cNvCxnSpPr>
      </xdr:nvCxnSpPr>
      <xdr:spPr>
        <a:xfrm>
          <a:off x="4370917" y="674370"/>
          <a:ext cx="4952999" cy="13486131"/>
        </a:xfrm>
        <a:prstGeom prst="bentConnector3">
          <a:avLst>
            <a:gd name="adj1" fmla="val 104615"/>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571501</xdr:colOff>
      <xdr:row>5</xdr:row>
      <xdr:rowOff>52917</xdr:rowOff>
    </xdr:from>
    <xdr:to>
      <xdr:col>7</xdr:col>
      <xdr:colOff>269878</xdr:colOff>
      <xdr:row>13</xdr:row>
      <xdr:rowOff>42334</xdr:rowOff>
    </xdr:to>
    <xdr:cxnSp macro="">
      <xdr:nvCxnSpPr>
        <xdr:cNvPr id="16" name="Vinklad koppling 33">
          <a:extLst>
            <a:ext uri="{FF2B5EF4-FFF2-40B4-BE49-F238E27FC236}">
              <a16:creationId xmlns:a16="http://schemas.microsoft.com/office/drawing/2014/main" id="{22A36DC4-DD89-408B-A102-66F239D2FB03}"/>
            </a:ext>
          </a:extLst>
        </xdr:cNvPr>
        <xdr:cNvCxnSpPr>
          <a:stCxn id="66" idx="0"/>
          <a:endCxn id="15" idx="2"/>
        </xdr:cNvCxnSpPr>
      </xdr:nvCxnSpPr>
      <xdr:spPr>
        <a:xfrm rot="16200000" flipV="1">
          <a:off x="3167064" y="706437"/>
          <a:ext cx="1259417" cy="1539877"/>
        </a:xfrm>
        <a:prstGeom prst="bentConnector3">
          <a:avLst>
            <a:gd name="adj1" fmla="val 50000"/>
          </a:avLst>
        </a:prstGeom>
        <a:ln w="38100">
          <a:solidFill>
            <a:srgbClr val="FF99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52918</xdr:colOff>
      <xdr:row>13</xdr:row>
      <xdr:rowOff>42334</xdr:rowOff>
    </xdr:from>
    <xdr:to>
      <xdr:col>8</xdr:col>
      <xdr:colOff>486834</xdr:colOff>
      <xdr:row>20</xdr:row>
      <xdr:rowOff>95251</xdr:rowOff>
    </xdr:to>
    <xdr:sp macro="" textlink="">
      <xdr:nvSpPr>
        <xdr:cNvPr id="66" name="TextBox 65">
          <a:extLst>
            <a:ext uri="{FF2B5EF4-FFF2-40B4-BE49-F238E27FC236}">
              <a16:creationId xmlns:a16="http://schemas.microsoft.com/office/drawing/2014/main" id="{93CB6E66-2F48-0259-8FF9-02336ABF1B7B}"/>
            </a:ext>
          </a:extLst>
        </xdr:cNvPr>
        <xdr:cNvSpPr txBox="1"/>
      </xdr:nvSpPr>
      <xdr:spPr>
        <a:xfrm>
          <a:off x="3735918" y="2106084"/>
          <a:ext cx="1661583" cy="1164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sz="1100"/>
        </a:p>
      </xdr:txBody>
    </xdr:sp>
    <xdr:clientData/>
  </xdr:twoCellAnchor>
  <xdr:twoCellAnchor>
    <xdr:from>
      <xdr:col>7</xdr:col>
      <xdr:colOff>269878</xdr:colOff>
      <xdr:row>13</xdr:row>
      <xdr:rowOff>42335</xdr:rowOff>
    </xdr:from>
    <xdr:to>
      <xdr:col>8</xdr:col>
      <xdr:colOff>10583</xdr:colOff>
      <xdr:row>23</xdr:row>
      <xdr:rowOff>21168</xdr:rowOff>
    </xdr:to>
    <xdr:cxnSp macro="">
      <xdr:nvCxnSpPr>
        <xdr:cNvPr id="72" name="Vinklad koppling 33">
          <a:extLst>
            <a:ext uri="{FF2B5EF4-FFF2-40B4-BE49-F238E27FC236}">
              <a16:creationId xmlns:a16="http://schemas.microsoft.com/office/drawing/2014/main" id="{96DCD8DB-D247-4E42-8843-40CCD5FE52F4}"/>
            </a:ext>
          </a:extLst>
        </xdr:cNvPr>
        <xdr:cNvCxnSpPr>
          <a:stCxn id="14" idx="1"/>
          <a:endCxn id="66" idx="0"/>
        </xdr:cNvCxnSpPr>
      </xdr:nvCxnSpPr>
      <xdr:spPr>
        <a:xfrm rot="10800000">
          <a:off x="4566711" y="2106085"/>
          <a:ext cx="354539" cy="1566333"/>
        </a:xfrm>
        <a:prstGeom prst="bentConnector4">
          <a:avLst>
            <a:gd name="adj1" fmla="val 100298"/>
            <a:gd name="adj2" fmla="val 114595"/>
          </a:avLst>
        </a:prstGeom>
        <a:ln w="38100">
          <a:solidFill>
            <a:srgbClr val="FF99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14818</xdr:colOff>
      <xdr:row>84</xdr:row>
      <xdr:rowOff>25402</xdr:rowOff>
    </xdr:from>
    <xdr:to>
      <xdr:col>3</xdr:col>
      <xdr:colOff>35984</xdr:colOff>
      <xdr:row>84</xdr:row>
      <xdr:rowOff>99484</xdr:rowOff>
    </xdr:to>
    <xdr:sp macro="" textlink="">
      <xdr:nvSpPr>
        <xdr:cNvPr id="82" name="TextBox 81">
          <a:extLst>
            <a:ext uri="{FF2B5EF4-FFF2-40B4-BE49-F238E27FC236}">
              <a16:creationId xmlns:a16="http://schemas.microsoft.com/office/drawing/2014/main" id="{D7189314-DF1F-4BC5-A8B5-8F35EB3D6F19}"/>
            </a:ext>
          </a:extLst>
        </xdr:cNvPr>
        <xdr:cNvSpPr txBox="1"/>
      </xdr:nvSpPr>
      <xdr:spPr>
        <a:xfrm>
          <a:off x="628651" y="13360402"/>
          <a:ext cx="1248833" cy="74082"/>
        </a:xfrm>
        <a:prstGeom prst="rect">
          <a:avLst/>
        </a:prstGeom>
        <a:solidFill>
          <a:schemeClr val="bg1">
            <a:lumMod val="95000"/>
          </a:schemeClr>
        </a:solidFill>
        <a:ln w="19050" cmpd="sng">
          <a:noFill/>
          <a:extLst>
            <a:ext uri="{C807C97D-BFC1-408E-A445-0C87EB9F89A2}">
              <ask:lineSketchStyleProps xmlns:ask="http://schemas.microsoft.com/office/drawing/2018/sketchyshapes">
                <ask:type>
                  <ask:lineSketchNone/>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sv-SE" sz="700" b="1">
            <a:solidFill>
              <a:schemeClr val="tx1">
                <a:lumMod val="75000"/>
                <a:lumOff val="25000"/>
              </a:schemeClr>
            </a:solidFill>
            <a:latin typeface="Arial" panose="020B0604020202020204" pitchFamily="34" charset="0"/>
            <a:cs typeface="Arial" panose="020B0604020202020204" pitchFamily="34" charset="0"/>
          </a:endParaRPr>
        </a:p>
      </xdr:txBody>
    </xdr:sp>
    <xdr:clientData/>
  </xdr:twoCellAnchor>
  <xdr:twoCellAnchor>
    <xdr:from>
      <xdr:col>0</xdr:col>
      <xdr:colOff>550335</xdr:colOff>
      <xdr:row>84</xdr:row>
      <xdr:rowOff>10585</xdr:rowOff>
    </xdr:from>
    <xdr:to>
      <xdr:col>2</xdr:col>
      <xdr:colOff>571501</xdr:colOff>
      <xdr:row>84</xdr:row>
      <xdr:rowOff>116416</xdr:rowOff>
    </xdr:to>
    <xdr:sp macro="" textlink="">
      <xdr:nvSpPr>
        <xdr:cNvPr id="81" name="TextBox 80">
          <a:extLst>
            <a:ext uri="{FF2B5EF4-FFF2-40B4-BE49-F238E27FC236}">
              <a16:creationId xmlns:a16="http://schemas.microsoft.com/office/drawing/2014/main" id="{BAB1A1BD-4DC9-4D3E-81A5-FE41BE118CB8}"/>
            </a:ext>
          </a:extLst>
        </xdr:cNvPr>
        <xdr:cNvSpPr txBox="1"/>
      </xdr:nvSpPr>
      <xdr:spPr>
        <a:xfrm>
          <a:off x="550335" y="13345585"/>
          <a:ext cx="1248833" cy="105831"/>
        </a:xfrm>
        <a:prstGeom prst="rect">
          <a:avLst/>
        </a:prstGeom>
        <a:noFill/>
        <a:ln w="19050" cmpd="sng">
          <a:noFill/>
          <a:extLst>
            <a:ext uri="{C807C97D-BFC1-408E-A445-0C87EB9F89A2}">
              <ask:lineSketchStyleProps xmlns:ask="http://schemas.microsoft.com/office/drawing/2018/sketchyshapes">
                <ask:type>
                  <ask:lineSketchNone/>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sv-SE" sz="700" b="1" baseline="0">
              <a:solidFill>
                <a:schemeClr val="tx1">
                  <a:lumMod val="75000"/>
                  <a:lumOff val="25000"/>
                </a:schemeClr>
              </a:solidFill>
              <a:latin typeface="Arial" panose="020B0604020202020204" pitchFamily="34" charset="0"/>
              <a:cs typeface="Arial" panose="020B0604020202020204" pitchFamily="34" charset="0"/>
            </a:rPr>
            <a:t>per day and month</a:t>
          </a:r>
          <a:endParaRPr lang="sv-SE" sz="700" b="1">
            <a:solidFill>
              <a:schemeClr val="tx1">
                <a:lumMod val="75000"/>
                <a:lumOff val="25000"/>
              </a:schemeClr>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32</xdr:col>
      <xdr:colOff>266700</xdr:colOff>
      <xdr:row>1</xdr:row>
      <xdr:rowOff>148590</xdr:rowOff>
    </xdr:to>
    <xdr:pic>
      <xdr:nvPicPr>
        <xdr:cNvPr id="22558" name="Picture 2">
          <a:extLst>
            <a:ext uri="{FF2B5EF4-FFF2-40B4-BE49-F238E27FC236}">
              <a16:creationId xmlns:a16="http://schemas.microsoft.com/office/drawing/2014/main" id="{00000000-0008-0000-0600-00001E5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8880" y="0"/>
          <a:ext cx="3147060" cy="591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32</xdr:col>
      <xdr:colOff>224790</xdr:colOff>
      <xdr:row>1</xdr:row>
      <xdr:rowOff>133350</xdr:rowOff>
    </xdr:to>
    <xdr:pic>
      <xdr:nvPicPr>
        <xdr:cNvPr id="2" name="Picture 2">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32</xdr:col>
      <xdr:colOff>267335</xdr:colOff>
      <xdr:row>1</xdr:row>
      <xdr:rowOff>133350</xdr:rowOff>
    </xdr:to>
    <xdr:pic>
      <xdr:nvPicPr>
        <xdr:cNvPr id="2" name="Picture 2">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32</xdr:col>
      <xdr:colOff>251249</xdr:colOff>
      <xdr:row>1</xdr:row>
      <xdr:rowOff>133350</xdr:rowOff>
    </xdr:to>
    <xdr:pic>
      <xdr:nvPicPr>
        <xdr:cNvPr id="2" name="Picture 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32</xdr:col>
      <xdr:colOff>267335</xdr:colOff>
      <xdr:row>1</xdr:row>
      <xdr:rowOff>133350</xdr:rowOff>
    </xdr:to>
    <xdr:pic>
      <xdr:nvPicPr>
        <xdr:cNvPr id="2" name="Picture 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32</xdr:col>
      <xdr:colOff>265642</xdr:colOff>
      <xdr:row>1</xdr:row>
      <xdr:rowOff>129540</xdr:rowOff>
    </xdr:to>
    <xdr:pic>
      <xdr:nvPicPr>
        <xdr:cNvPr id="2" name="Picture 2">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24</xdr:col>
      <xdr:colOff>30480</xdr:colOff>
      <xdr:row>0</xdr:row>
      <xdr:rowOff>0</xdr:rowOff>
    </xdr:from>
    <xdr:to>
      <xdr:col>32</xdr:col>
      <xdr:colOff>263525</xdr:colOff>
      <xdr:row>1</xdr:row>
      <xdr:rowOff>129540</xdr:rowOff>
    </xdr:to>
    <xdr:pic>
      <xdr:nvPicPr>
        <xdr:cNvPr id="2" name="Picture 2">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31191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24"/>
  <sheetViews>
    <sheetView showGridLines="0" tabSelected="1" zoomScaleNormal="100" workbookViewId="0">
      <selection activeCell="B4" sqref="B4"/>
    </sheetView>
  </sheetViews>
  <sheetFormatPr defaultRowHeight="12.75" x14ac:dyDescent="0.2"/>
  <cols>
    <col min="2" max="2" width="117.85546875" bestFit="1" customWidth="1"/>
  </cols>
  <sheetData>
    <row r="1" spans="2:2" x14ac:dyDescent="0.2">
      <c r="B1" s="2"/>
    </row>
    <row r="3" spans="2:2" ht="13.5" thickBot="1" x14ac:dyDescent="0.25"/>
    <row r="4" spans="2:2" ht="18.75" thickBot="1" x14ac:dyDescent="0.3">
      <c r="B4" s="3" t="s">
        <v>153</v>
      </c>
    </row>
    <row r="5" spans="2:2" ht="13.5" thickBot="1" x14ac:dyDescent="0.25"/>
    <row r="6" spans="2:2" ht="18" x14ac:dyDescent="0.25">
      <c r="B6" s="4" t="s">
        <v>38</v>
      </c>
    </row>
    <row r="7" spans="2:2" x14ac:dyDescent="0.2">
      <c r="B7" s="5"/>
    </row>
    <row r="8" spans="2:2" ht="81.599999999999994" customHeight="1" x14ac:dyDescent="0.2">
      <c r="B8" s="55" t="s">
        <v>154</v>
      </c>
    </row>
    <row r="9" spans="2:2" x14ac:dyDescent="0.2">
      <c r="B9" s="55"/>
    </row>
    <row r="10" spans="2:2" ht="69.599999999999994" customHeight="1" x14ac:dyDescent="0.2">
      <c r="B10" s="55" t="s">
        <v>125</v>
      </c>
    </row>
    <row r="11" spans="2:2" x14ac:dyDescent="0.2">
      <c r="B11" s="6"/>
    </row>
    <row r="12" spans="2:2" ht="51" x14ac:dyDescent="0.2">
      <c r="B12" s="55" t="s">
        <v>161</v>
      </c>
    </row>
    <row r="13" spans="2:2" x14ac:dyDescent="0.2">
      <c r="B13" s="7"/>
    </row>
    <row r="14" spans="2:2" x14ac:dyDescent="0.2">
      <c r="B14" s="41" t="s">
        <v>114</v>
      </c>
    </row>
    <row r="15" spans="2:2" x14ac:dyDescent="0.2">
      <c r="B15" s="41" t="s">
        <v>106</v>
      </c>
    </row>
    <row r="16" spans="2:2" x14ac:dyDescent="0.2">
      <c r="B16" s="41" t="s">
        <v>66</v>
      </c>
    </row>
    <row r="17" spans="2:2" x14ac:dyDescent="0.2">
      <c r="B17" s="5"/>
    </row>
    <row r="18" spans="2:2" ht="38.25" x14ac:dyDescent="0.2">
      <c r="B18" s="55" t="s">
        <v>162</v>
      </c>
    </row>
    <row r="19" spans="2:2" x14ac:dyDescent="0.2">
      <c r="B19" s="55"/>
    </row>
    <row r="20" spans="2:2" ht="25.5" x14ac:dyDescent="0.2">
      <c r="B20" s="55" t="s">
        <v>160</v>
      </c>
    </row>
    <row r="21" spans="2:2" x14ac:dyDescent="0.2">
      <c r="B21" s="55"/>
    </row>
    <row r="22" spans="2:2" ht="13.5" thickBot="1" x14ac:dyDescent="0.25">
      <c r="B22" s="8"/>
    </row>
    <row r="24" spans="2:2" x14ac:dyDescent="0.2">
      <c r="B24" s="1" t="s">
        <v>49</v>
      </c>
    </row>
  </sheetData>
  <sheetProtection algorithmName="SHA-512" hashValue="dToSuSw6FHED5zolm3UwzW0hrLsxc9lkSYY9OsIxRPQHSsBopvdFH9bNcU4AjALdk8edzWYF+iAGqXS8zA9cvw==" saltValue="MSdk230s4KjY3Nz4Mw9ByQ=="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B1:AN150"/>
  <sheetViews>
    <sheetView showGridLines="0" showZeros="0" topLeftCell="A5" zoomScaleNormal="100" zoomScaleSheetLayoutView="90" workbookViewId="0">
      <selection activeCell="O147" sqref="O147"/>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5" width="5.140625" style="12" customWidth="1"/>
    <col min="36" max="36" width="6" style="12" customWidth="1"/>
    <col min="37" max="37" width="8" style="12" customWidth="1"/>
    <col min="38" max="16384" width="5.5703125" style="12"/>
  </cols>
  <sheetData>
    <row r="1" spans="2:37" ht="37.5" customHeight="1" x14ac:dyDescent="0.65">
      <c r="B1" s="396" t="s">
        <v>0</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row>
    <row r="2" spans="2:37" ht="12" customHeight="1" x14ac:dyDescent="0.25">
      <c r="C2" s="13"/>
      <c r="D2" s="13"/>
      <c r="H2" s="331"/>
      <c r="I2" s="252" t="str">
        <f>IF('Summary working hours'!$L$24&gt;0,IF(OR('Basic info &amp; Projects'!C2="",'Basic info &amp; Projects'!C5="",'Basic info &amp; Projects'!C9="",'Basic info &amp; Projects'!C14=""),"Required information is missing in the 'Basic info &amp; Projects' tab.",""),"")</f>
        <v/>
      </c>
    </row>
    <row r="3" spans="2:37" x14ac:dyDescent="0.2">
      <c r="B3" s="14" t="s">
        <v>1</v>
      </c>
      <c r="C3" s="397">
        <f>'Basic info &amp; Projects'!C2</f>
        <v>0</v>
      </c>
      <c r="D3" s="397"/>
      <c r="E3" s="397"/>
      <c r="F3" s="397"/>
      <c r="G3" s="397"/>
      <c r="I3" s="14" t="s">
        <v>40</v>
      </c>
      <c r="K3" s="120"/>
      <c r="L3" s="74" t="str">
        <f>'Basic info &amp; Projects'!C3</f>
        <v>Hoegskolan i Borås (University of Borås)</v>
      </c>
      <c r="M3" s="121"/>
      <c r="N3" s="121"/>
    </row>
    <row r="4" spans="2:37" ht="10.5" customHeight="1" x14ac:dyDescent="0.2">
      <c r="B4" s="14"/>
      <c r="C4" s="115"/>
      <c r="I4" s="14" t="s">
        <v>79</v>
      </c>
      <c r="L4" s="398">
        <f>'Basic info &amp; Projects'!C4</f>
        <v>999887447</v>
      </c>
      <c r="M4" s="398"/>
      <c r="N4" s="398"/>
      <c r="O4" s="15"/>
      <c r="P4" s="15"/>
    </row>
    <row r="5" spans="2:37" ht="12" customHeight="1" x14ac:dyDescent="0.2">
      <c r="B5" s="14" t="s">
        <v>2</v>
      </c>
      <c r="C5" s="115">
        <f>'Basic info &amp; Projects'!C9</f>
        <v>2023</v>
      </c>
    </row>
    <row r="6" spans="2:37" ht="12" customHeight="1" x14ac:dyDescent="0.2">
      <c r="B6" s="14" t="s">
        <v>3</v>
      </c>
      <c r="C6" s="115" t="s">
        <v>19</v>
      </c>
      <c r="I6" s="14" t="s">
        <v>152</v>
      </c>
      <c r="J6" s="14"/>
      <c r="K6" s="14"/>
      <c r="L6" s="14"/>
      <c r="M6" s="14"/>
      <c r="N6" s="14"/>
      <c r="O6" s="14"/>
      <c r="P6" s="399" t="str">
        <f>CONCATENATE('Basic info &amp; Projects'!C11&amp;" / "&amp;'Basic info &amp; Projects'!C12)</f>
        <v>1720 / 215</v>
      </c>
      <c r="Q6" s="399"/>
      <c r="W6" s="397" t="s">
        <v>55</v>
      </c>
      <c r="X6" s="397"/>
      <c r="Y6" s="397"/>
      <c r="Z6" s="397"/>
      <c r="AA6" s="397"/>
      <c r="AB6" s="416">
        <v>1</v>
      </c>
      <c r="AC6" s="416"/>
      <c r="AD6" s="15" t="s">
        <v>56</v>
      </c>
      <c r="AE6" s="15"/>
      <c r="AF6" s="15"/>
      <c r="AG6" s="15"/>
      <c r="AH6" s="15"/>
      <c r="AI6" s="15"/>
      <c r="AJ6" s="76"/>
    </row>
    <row r="7" spans="2:37" ht="12" customHeight="1" thickBot="1" x14ac:dyDescent="0.25"/>
    <row r="8" spans="2:37" ht="10.5" customHeight="1" x14ac:dyDescent="0.2">
      <c r="B8" s="389" t="s">
        <v>12</v>
      </c>
      <c r="C8" s="390"/>
      <c r="D8" s="391"/>
      <c r="E8" s="16">
        <v>1</v>
      </c>
      <c r="F8" s="16">
        <v>2</v>
      </c>
      <c r="G8" s="16">
        <v>3</v>
      </c>
      <c r="H8" s="16">
        <v>4</v>
      </c>
      <c r="I8" s="16">
        <v>5</v>
      </c>
      <c r="J8" s="16">
        <v>6</v>
      </c>
      <c r="K8" s="16">
        <v>7</v>
      </c>
      <c r="L8" s="16">
        <v>8</v>
      </c>
      <c r="M8" s="16">
        <v>9</v>
      </c>
      <c r="N8" s="16">
        <v>10</v>
      </c>
      <c r="O8" s="16">
        <v>11</v>
      </c>
      <c r="P8" s="16">
        <v>12</v>
      </c>
      <c r="Q8" s="16">
        <v>13</v>
      </c>
      <c r="R8" s="16">
        <v>14</v>
      </c>
      <c r="S8" s="16">
        <v>15</v>
      </c>
      <c r="T8" s="16">
        <v>16</v>
      </c>
      <c r="U8" s="16">
        <v>17</v>
      </c>
      <c r="V8" s="16">
        <v>18</v>
      </c>
      <c r="W8" s="16">
        <v>19</v>
      </c>
      <c r="X8" s="16">
        <v>20</v>
      </c>
      <c r="Y8" s="16">
        <v>21</v>
      </c>
      <c r="Z8" s="16">
        <v>22</v>
      </c>
      <c r="AA8" s="16">
        <v>23</v>
      </c>
      <c r="AB8" s="16">
        <v>24</v>
      </c>
      <c r="AC8" s="16">
        <v>25</v>
      </c>
      <c r="AD8" s="16">
        <v>26</v>
      </c>
      <c r="AE8" s="16">
        <v>27</v>
      </c>
      <c r="AF8" s="16">
        <v>28</v>
      </c>
      <c r="AG8" s="16">
        <v>29</v>
      </c>
      <c r="AH8" s="16">
        <v>30</v>
      </c>
      <c r="AI8" s="111"/>
      <c r="AJ8" s="392" t="s">
        <v>11</v>
      </c>
      <c r="AK8" s="17"/>
    </row>
    <row r="9" spans="2:37" ht="12" customHeight="1" thickBot="1" x14ac:dyDescent="0.25">
      <c r="B9" s="67" t="s">
        <v>27</v>
      </c>
      <c r="C9" s="394" t="s">
        <v>28</v>
      </c>
      <c r="D9" s="395"/>
      <c r="E9" s="68" t="str">
        <f>IF(March!AI9="mon",Weekdays!B2,IF(March!AI9="tue",Weekdays!B3,IF(March!AI9="wed",Weekdays!B4,IF(March!AI9="thu",Weekdays!B5,IF(March!AI9="fri",Weekdays!B6,IF(March!AI9="sat",Weekdays!B7,IF(March!AI9="sun",Weekdays!B8,)))))))</f>
        <v>Sat</v>
      </c>
      <c r="F9" s="69" t="str">
        <f>IF($E$9="mon",Weekdays!B2,IF($E$9="tue",Weekdays!B3,IF($E$9="wed",Weekdays!B4,IF($E$9="thu",Weekdays!B5,IF($E$9="fri",Weekdays!B6,IF($E$9="sat",Weekdays!B7,IF($E$9="sun",Weekdays!B8,)))))))</f>
        <v>Sun</v>
      </c>
      <c r="G9" s="68" t="str">
        <f>IF($E$9="mon",Weekdays!C2,IF($E$9="tue",Weekdays!C3,IF($E$9="wed",Weekdays!C4,IF($E$9="thu",Weekdays!C5,IF($E$9="fri",Weekdays!C6,IF($E$9="sat",Weekdays!C7,IF($E$9="sun",Weekdays!C8,)))))))</f>
        <v>Mon</v>
      </c>
      <c r="H9" s="68" t="str">
        <f>IF($E$9="mon",Weekdays!D2,IF($E$9="tue",Weekdays!D3,IF($E$9="wed",Weekdays!D4,IF($E$9="thu",Weekdays!D5,IF($E$9="fri",Weekdays!D6,IF($E$9="sat",Weekdays!D7,IF($E$9="sun",Weekdays!D8,)))))))</f>
        <v>Tue</v>
      </c>
      <c r="I9" s="68" t="str">
        <f>IF($E$9="mon",Weekdays!E2,IF($E$9="tue",Weekdays!E3,IF($E$9="wed",Weekdays!E4,IF($E$9="thu",Weekdays!E5,IF($E$9="fri",Weekdays!E6,IF($E$9="sat",Weekdays!E7,IF($E$9="sun",Weekdays!E8,)))))))</f>
        <v>Wed</v>
      </c>
      <c r="J9" s="68" t="str">
        <f>IF($E$9="mon",Weekdays!F2,IF($E$9="tue",Weekdays!F3,IF($E$9="wed",Weekdays!F4,IF($E$9="thu",Weekdays!F5,IF($E$9="fri",Weekdays!F6,IF($E$9="sat",Weekdays!F7,IF($E$9="sun",Weekdays!F8,)))))))</f>
        <v>Thu</v>
      </c>
      <c r="K9" s="68" t="str">
        <f>IF($E$9="mon",Weekdays!G2,IF($E$9="tue",Weekdays!G3,IF($E$9="wed",Weekdays!G4,IF($E$9="thu",Weekdays!G5,IF($E$9="fri",Weekdays!G6,IF($E$9="sat",Weekdays!G7,IF($E$9="sun",Weekdays!G8,)))))))</f>
        <v>Fri</v>
      </c>
      <c r="L9" s="68" t="str">
        <f>IF($E$9="mon",Weekdays!H2,IF($E$9="tue",Weekdays!H3,IF($E$9="wed",Weekdays!H4,IF($E$9="thu",Weekdays!H5,IF($E$9="fri",Weekdays!H6,IF($E$9="sat",Weekdays!H7,IF($E$9="sun",Weekdays!H8,)))))))</f>
        <v>Sat</v>
      </c>
      <c r="M9" s="68" t="str">
        <f>IF($E$9="mon",Weekdays!I2,IF($E$9="tue",Weekdays!I3,IF($E$9="wed",Weekdays!I4,IF($E$9="thu",Weekdays!I5,IF($E$9="fri",Weekdays!I6,IF($E$9="sat",Weekdays!I7,IF($E$9="sun",Weekdays!I8,)))))))</f>
        <v>Sun</v>
      </c>
      <c r="N9" s="68" t="str">
        <f>IF($E$9="mon",Weekdays!J2,IF($E$9="tue",Weekdays!J3,IF($E$9="wed",Weekdays!J4,IF($E$9="thu",Weekdays!J5,IF($E$9="fri",Weekdays!J6,IF($E$9="sat",Weekdays!J7,IF($E$9="sun",Weekdays!J8,)))))))</f>
        <v>Mon</v>
      </c>
      <c r="O9" s="68" t="str">
        <f>IF($E$9="mon",Weekdays!K2,IF($E$9="tue",Weekdays!K3,IF($E$9="wed",Weekdays!K4,IF($E$9="thu",Weekdays!K5,IF($E$9="fri",Weekdays!K6,IF($E$9="sat",Weekdays!K7,IF($E$9="sun",Weekdays!K8,)))))))</f>
        <v>Tue</v>
      </c>
      <c r="P9" s="68" t="str">
        <f>IF($E$9="mon",Weekdays!L2,IF($E$9="tue",Weekdays!L3,IF($E$9="wed",Weekdays!L4,IF($E$9="thu",Weekdays!L5,IF($E$9="fri",Weekdays!L6,IF($E$9="sat",Weekdays!L7,IF($E$9="sun",Weekdays!L8,)))))))</f>
        <v>Wed</v>
      </c>
      <c r="Q9" s="68" t="str">
        <f>IF($E$9="mon",Weekdays!M2,IF($E$9="tue",Weekdays!M3,IF($E$9="wed",Weekdays!M4,IF($E$9="thu",Weekdays!M5,IF($E$9="fri",Weekdays!M6,IF($E$9="sat",Weekdays!M7,IF($E$9="sun",Weekdays!M8,)))))))</f>
        <v>Thu</v>
      </c>
      <c r="R9" s="68" t="str">
        <f>IF($E$9="mon",Weekdays!N2,IF($E$9="tue",Weekdays!N3,IF($E$9="wed",Weekdays!N4,IF($E$9="thu",Weekdays!N5,IF($E$9="fri",Weekdays!N6,IF($E$9="sat",Weekdays!N7,IF($E$9="sun",Weekdays!N8,)))))))</f>
        <v>Fri</v>
      </c>
      <c r="S9" s="68" t="str">
        <f>IF($E$9="mon",Weekdays!O2,IF($E$9="tue",Weekdays!O3,IF($E$9="wed",Weekdays!O4,IF($E$9="thu",Weekdays!O5,IF($E$9="fri",Weekdays!O6,IF($E$9="sat",Weekdays!O7,IF($E$9="sun",Weekdays!O8,)))))))</f>
        <v>Sat</v>
      </c>
      <c r="T9" s="68" t="str">
        <f>IF($E$9="mon",Weekdays!P2,IF($E$9="tue",Weekdays!P3,IF($E$9="wed",Weekdays!P4,IF($E$9="thu",Weekdays!P5,IF($E$9="fri",Weekdays!P6,IF($E$9="sat",Weekdays!P7,IF($E$9="sun",Weekdays!P8,)))))))</f>
        <v>Sun</v>
      </c>
      <c r="U9" s="68" t="str">
        <f>IF($E$9="mon",Weekdays!Q2,IF($E$9="tue",Weekdays!Q3,IF($E$9="wed",Weekdays!Q4,IF($E$9="thu",Weekdays!Q5,IF($E$9="fri",Weekdays!Q6,IF($E$9="sat",Weekdays!Q7,IF($E$9="sun",Weekdays!Q8,)))))))</f>
        <v>Mon</v>
      </c>
      <c r="V9" s="68" t="str">
        <f>IF($E$9="mon",Weekdays!R2,IF($E$9="tue",Weekdays!R3,IF($E$9="wed",Weekdays!R4,IF($E$9="thu",Weekdays!R5,IF($E$9="fri",Weekdays!R6,IF($E$9="sat",Weekdays!R7,IF($E$9="sun",Weekdays!R8,)))))))</f>
        <v>Tue</v>
      </c>
      <c r="W9" s="68" t="str">
        <f>IF($E$9="mon",Weekdays!S2,IF($E$9="tue",Weekdays!S3,IF($E$9="wed",Weekdays!S4,IF($E$9="thu",Weekdays!S5,IF($E$9="fri",Weekdays!S6,IF($E$9="sat",Weekdays!S7,IF($E$9="sun",Weekdays!S8,)))))))</f>
        <v>Wed</v>
      </c>
      <c r="X9" s="68" t="str">
        <f>IF($E$9="mon",Weekdays!T2,IF($E$9="tue",Weekdays!T3,IF($E$9="wed",Weekdays!T4,IF($E$9="thu",Weekdays!T5,IF($E$9="fri",Weekdays!T6,IF($E$9="sat",Weekdays!T7,IF($E$9="sun",Weekdays!T8,)))))))</f>
        <v>Thu</v>
      </c>
      <c r="Y9" s="68" t="str">
        <f>IF($E$9="mon",Weekdays!U2,IF($E$9="tue",Weekdays!U3,IF($E$9="wed",Weekdays!U4,IF($E$9="thu",Weekdays!U5,IF($E$9="fri",Weekdays!U6,IF($E$9="sat",Weekdays!U7,IF($E$9="sun",Weekdays!U8,)))))))</f>
        <v>Fri</v>
      </c>
      <c r="Z9" s="68" t="str">
        <f>IF($E$9="mon",Weekdays!V2,IF($E$9="tue",Weekdays!V3,IF($E$9="wed",Weekdays!V4,IF($E$9="thu",Weekdays!V5,IF($E$9="fri",Weekdays!V6,IF($E$9="sat",Weekdays!V7,IF($E$9="sun",Weekdays!V8,)))))))</f>
        <v>Sat</v>
      </c>
      <c r="AA9" s="68" t="str">
        <f>IF($E$9="mon",Weekdays!W2,IF($E$9="tue",Weekdays!W3,IF($E$9="wed",Weekdays!W4,IF($E$9="thu",Weekdays!W5,IF($E$9="fri",Weekdays!W6,IF($E$9="sat",Weekdays!W7,IF($E$9="sun",Weekdays!W8,)))))))</f>
        <v>Sun</v>
      </c>
      <c r="AB9" s="68" t="str">
        <f>IF($E$9="mon",Weekdays!X2,IF($E$9="tue",Weekdays!X3,IF($E$9="wed",Weekdays!X4,IF($E$9="thu",Weekdays!X5,IF($E$9="fri",Weekdays!X6,IF($E$9="sat",Weekdays!X7,IF($E$9="sun",Weekdays!X8,)))))))</f>
        <v>Mon</v>
      </c>
      <c r="AC9" s="68" t="str">
        <f>IF($E$9="mon",Weekdays!Y2,IF($E$9="tue",Weekdays!Y3,IF($E$9="wed",Weekdays!Y4,IF($E$9="thu",Weekdays!Y5,IF($E$9="fri",Weekdays!Y6,IF($E$9="sat",Weekdays!Y7,IF($E$9="sun",Weekdays!Y8,)))))))</f>
        <v>Tue</v>
      </c>
      <c r="AD9" s="68" t="str">
        <f>IF($E$9="mon",Weekdays!Z2,IF($E$9="tue",Weekdays!Z3,IF($E$9="wed",Weekdays!Z4,IF($E$9="thu",Weekdays!Z5,IF($E$9="fri",Weekdays!Z6,IF($E$9="sat",Weekdays!Z7,IF($E$9="sun",Weekdays!Z8,)))))))</f>
        <v>Wed</v>
      </c>
      <c r="AE9" s="68" t="str">
        <f>IF($E$9="mon",Weekdays!AA2,IF($E$9="tue",Weekdays!AA3,IF($E$9="wed",Weekdays!AA4,IF($E$9="thu",Weekdays!AA5,IF($E$9="fri",Weekdays!AA6,IF($E$9="sat",Weekdays!AA7,IF($E$9="sun",Weekdays!AA8,)))))))</f>
        <v>Thu</v>
      </c>
      <c r="AF9" s="68" t="str">
        <f>IF($E$9="mon",Weekdays!AB2,IF($E$9="tue",Weekdays!AB3,IF($E$9="wed",Weekdays!AB4,IF($E$9="thu",Weekdays!AB5,IF($E$9="fri",Weekdays!AB6,IF($E$9="sat",Weekdays!AB7,IF($E$9="sun",Weekdays!AB8,)))))))</f>
        <v>Fri</v>
      </c>
      <c r="AG9" s="68" t="str">
        <f>IF($E$9="mon",Weekdays!AC2,IF($E$9="tue",Weekdays!AC3,IF($E$9="wed",Weekdays!AC4,IF($E$9="thu",Weekdays!AC5,IF($E$9="fri",Weekdays!AC6,IF($E$9="sat",Weekdays!AC7,IF($E$9="sun",Weekdays!AC8,)))))))</f>
        <v>Sat</v>
      </c>
      <c r="AH9" s="68" t="str">
        <f>IF($E$9="mon",Weekdays!AD2,IF($E$9="tue",Weekdays!AD3,IF($E$9="wed",Weekdays!AD4,IF($E$9="thu",Weekdays!AD5,IF($E$9="fri",Weekdays!AD6,IF($E$9="sat",Weekdays!AD7,IF($E$9="sun",Weekdays!AD8,)))))))</f>
        <v>Sun</v>
      </c>
      <c r="AI9" s="112"/>
      <c r="AJ9" s="393"/>
      <c r="AK9" s="18"/>
    </row>
    <row r="10" spans="2:37" ht="12.6" customHeight="1" outlineLevel="1" x14ac:dyDescent="0.2">
      <c r="B10" s="378" t="s">
        <v>78</v>
      </c>
      <c r="C10" s="379"/>
      <c r="D10" s="379"/>
      <c r="E10" s="381">
        <f>'Basic info &amp; Projects'!C21</f>
        <v>0</v>
      </c>
      <c r="F10" s="381"/>
      <c r="G10" s="381"/>
      <c r="H10" s="381"/>
      <c r="I10" s="381"/>
      <c r="J10" s="122"/>
      <c r="K10" s="379" t="s">
        <v>77</v>
      </c>
      <c r="L10" s="379"/>
      <c r="M10" s="379"/>
      <c r="N10" s="379"/>
      <c r="O10" s="379"/>
      <c r="P10" s="119">
        <f>'Basic info &amp; Projects'!C19</f>
        <v>0</v>
      </c>
      <c r="Q10" s="123"/>
      <c r="R10" s="64"/>
      <c r="S10" s="64"/>
      <c r="T10" s="64"/>
      <c r="U10" s="64"/>
      <c r="V10" s="64"/>
      <c r="W10" s="64"/>
      <c r="X10" s="297" t="str">
        <f>IF(AJ21&gt;0,IF('Basic info &amp; Projects'!$C$21&lt;&gt;"",IF('Basic info &amp; Projects'!$C$19&lt;&gt;"",,"Required information about the project namne is missing"),"Required information about the project Grant Agreement number is missing"),"")</f>
        <v/>
      </c>
      <c r="Y10" s="64"/>
      <c r="Z10" s="64"/>
      <c r="AA10" s="64"/>
      <c r="AB10" s="64"/>
      <c r="AC10" s="64"/>
      <c r="AD10" s="64"/>
      <c r="AE10" s="65"/>
      <c r="AF10" s="64"/>
      <c r="AG10" s="64"/>
      <c r="AH10" s="64"/>
      <c r="AI10" s="64"/>
      <c r="AJ10" s="66"/>
      <c r="AK10" s="18"/>
    </row>
    <row r="11" spans="2:37" ht="12.95" customHeight="1" outlineLevel="1" x14ac:dyDescent="0.2">
      <c r="B11" s="19" t="s">
        <v>4</v>
      </c>
      <c r="C11" s="374"/>
      <c r="D11" s="403"/>
      <c r="E11" s="260"/>
      <c r="F11" s="260"/>
      <c r="G11" s="260"/>
      <c r="H11" s="260"/>
      <c r="I11" s="321"/>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191"/>
      <c r="AJ11" s="166">
        <f>SUM(E11:AI11)</f>
        <v>0</v>
      </c>
      <c r="AK11" s="20"/>
    </row>
    <row r="12" spans="2:37" ht="12.95" customHeight="1" outlineLevel="1" x14ac:dyDescent="0.2">
      <c r="B12" s="21" t="s">
        <v>6</v>
      </c>
      <c r="C12" s="374"/>
      <c r="D12" s="403"/>
      <c r="E12" s="260"/>
      <c r="F12" s="260"/>
      <c r="G12" s="260"/>
      <c r="H12" s="260"/>
      <c r="I12" s="321"/>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191"/>
      <c r="AJ12" s="166">
        <f>SUM(E12:AI12)</f>
        <v>0</v>
      </c>
      <c r="AK12" s="20"/>
    </row>
    <row r="13" spans="2:37" ht="12.95" customHeight="1" outlineLevel="1" x14ac:dyDescent="0.2">
      <c r="B13" s="23" t="s">
        <v>5</v>
      </c>
      <c r="C13" s="376"/>
      <c r="D13" s="404"/>
      <c r="E13" s="261"/>
      <c r="F13" s="261"/>
      <c r="G13" s="261"/>
      <c r="H13" s="261"/>
      <c r="I13" s="322"/>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193"/>
      <c r="AJ13" s="166">
        <f t="shared" ref="AJ13:AJ18" si="0">SUM(E13:AI13)</f>
        <v>0</v>
      </c>
      <c r="AK13" s="20"/>
    </row>
    <row r="14" spans="2:37" ht="12.95" customHeight="1" outlineLevel="1" x14ac:dyDescent="0.2">
      <c r="B14" s="23" t="s">
        <v>8</v>
      </c>
      <c r="C14" s="376"/>
      <c r="D14" s="404"/>
      <c r="E14" s="261"/>
      <c r="F14" s="261"/>
      <c r="G14" s="261"/>
      <c r="H14" s="261"/>
      <c r="I14" s="322"/>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193"/>
      <c r="AJ14" s="166">
        <f t="shared" si="0"/>
        <v>0</v>
      </c>
      <c r="AK14" s="20"/>
    </row>
    <row r="15" spans="2:37" ht="12.95" customHeight="1" outlineLevel="1" x14ac:dyDescent="0.2">
      <c r="B15" s="23" t="s">
        <v>7</v>
      </c>
      <c r="C15" s="376"/>
      <c r="D15" s="404"/>
      <c r="E15" s="261"/>
      <c r="F15" s="261"/>
      <c r="G15" s="261"/>
      <c r="H15" s="261"/>
      <c r="I15" s="322"/>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193"/>
      <c r="AJ15" s="166">
        <f t="shared" si="0"/>
        <v>0</v>
      </c>
      <c r="AK15" s="20"/>
    </row>
    <row r="16" spans="2:37" ht="12.95" customHeight="1" outlineLevel="1" x14ac:dyDescent="0.2">
      <c r="B16" s="23" t="s">
        <v>9</v>
      </c>
      <c r="C16" s="407"/>
      <c r="D16" s="408"/>
      <c r="E16" s="261"/>
      <c r="F16" s="261"/>
      <c r="G16" s="261"/>
      <c r="H16" s="261"/>
      <c r="I16" s="322"/>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193"/>
      <c r="AJ16" s="166">
        <f t="shared" si="0"/>
        <v>0</v>
      </c>
      <c r="AK16" s="20"/>
    </row>
    <row r="17" spans="2:37" ht="12.95" customHeight="1" outlineLevel="1" x14ac:dyDescent="0.2">
      <c r="B17" s="23" t="s">
        <v>42</v>
      </c>
      <c r="C17" s="407"/>
      <c r="D17" s="408"/>
      <c r="E17" s="261"/>
      <c r="F17" s="261"/>
      <c r="G17" s="261"/>
      <c r="H17" s="261"/>
      <c r="I17" s="322"/>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193"/>
      <c r="AJ17" s="166">
        <f>SUM(E17:AI17)</f>
        <v>0</v>
      </c>
      <c r="AK17" s="20"/>
    </row>
    <row r="18" spans="2:37" ht="12.95" customHeight="1" outlineLevel="1" x14ac:dyDescent="0.2">
      <c r="B18" s="23" t="s">
        <v>43</v>
      </c>
      <c r="C18" s="407"/>
      <c r="D18" s="408"/>
      <c r="E18" s="261"/>
      <c r="F18" s="261"/>
      <c r="G18" s="261"/>
      <c r="H18" s="261"/>
      <c r="I18" s="322"/>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193"/>
      <c r="AJ18" s="166">
        <f t="shared" si="0"/>
        <v>0</v>
      </c>
      <c r="AK18" s="20"/>
    </row>
    <row r="19" spans="2:37" ht="12.95" customHeight="1" outlineLevel="1" x14ac:dyDescent="0.2">
      <c r="B19" s="23" t="s">
        <v>44</v>
      </c>
      <c r="C19" s="407"/>
      <c r="D19" s="408"/>
      <c r="E19" s="260"/>
      <c r="F19" s="260"/>
      <c r="G19" s="260"/>
      <c r="H19" s="260"/>
      <c r="I19" s="321"/>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191"/>
      <c r="AJ19" s="166">
        <f>SUM(E19:AI19)</f>
        <v>0</v>
      </c>
      <c r="AK19" s="20"/>
    </row>
    <row r="20" spans="2:37" ht="12.95" customHeight="1" outlineLevel="1" x14ac:dyDescent="0.2">
      <c r="B20" s="56" t="s">
        <v>47</v>
      </c>
      <c r="C20" s="405"/>
      <c r="D20" s="406"/>
      <c r="E20" s="262"/>
      <c r="F20" s="262"/>
      <c r="G20" s="262"/>
      <c r="H20" s="262"/>
      <c r="I20" s="323"/>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195"/>
      <c r="AJ20" s="169">
        <f>SUM(E20:AI20)</f>
        <v>0</v>
      </c>
      <c r="AK20" s="20"/>
    </row>
    <row r="21" spans="2:37" ht="12.95" customHeight="1" x14ac:dyDescent="0.2">
      <c r="B21" s="355" t="str">
        <f>CONCATENATE("Total hours project 1: GA "&amp;E10)</f>
        <v>Total hours project 1: GA 0</v>
      </c>
      <c r="C21" s="356"/>
      <c r="D21" s="357"/>
      <c r="E21" s="171">
        <f>SUM(E11:E20)</f>
        <v>0</v>
      </c>
      <c r="F21" s="171">
        <f t="shared" ref="F21" si="1">SUM(F11:F20)</f>
        <v>0</v>
      </c>
      <c r="G21" s="171">
        <f t="shared" ref="G21:AH21" si="2">SUM(G11:G20)</f>
        <v>0</v>
      </c>
      <c r="H21" s="171">
        <f t="shared" ref="H21:K21" si="3">SUM(H11:H20)</f>
        <v>0</v>
      </c>
      <c r="I21" s="324">
        <f t="shared" si="3"/>
        <v>0</v>
      </c>
      <c r="J21" s="171">
        <f t="shared" si="3"/>
        <v>0</v>
      </c>
      <c r="K21" s="171">
        <f t="shared" si="3"/>
        <v>0</v>
      </c>
      <c r="L21" s="171">
        <f t="shared" si="2"/>
        <v>0</v>
      </c>
      <c r="M21" s="171">
        <f t="shared" si="2"/>
        <v>0</v>
      </c>
      <c r="N21" s="171">
        <f t="shared" ref="N21:S21" si="4">SUM(N11:N20)</f>
        <v>0</v>
      </c>
      <c r="O21" s="171">
        <f t="shared" si="4"/>
        <v>0</v>
      </c>
      <c r="P21" s="171">
        <f t="shared" si="4"/>
        <v>0</v>
      </c>
      <c r="Q21" s="171">
        <f t="shared" si="4"/>
        <v>0</v>
      </c>
      <c r="R21" s="171">
        <f t="shared" si="4"/>
        <v>0</v>
      </c>
      <c r="S21" s="171">
        <f t="shared" si="4"/>
        <v>0</v>
      </c>
      <c r="T21" s="171">
        <f t="shared" si="2"/>
        <v>0</v>
      </c>
      <c r="U21" s="171">
        <f t="shared" si="2"/>
        <v>0</v>
      </c>
      <c r="V21" s="171">
        <f t="shared" ref="V21" si="5">SUM(V11:V20)</f>
        <v>0</v>
      </c>
      <c r="W21" s="171">
        <f t="shared" si="2"/>
        <v>0</v>
      </c>
      <c r="X21" s="171">
        <f t="shared" ref="X21:Z21" si="6">SUM(X11:X20)</f>
        <v>0</v>
      </c>
      <c r="Y21" s="171">
        <f t="shared" si="6"/>
        <v>0</v>
      </c>
      <c r="Z21" s="171">
        <f t="shared" si="6"/>
        <v>0</v>
      </c>
      <c r="AA21" s="171">
        <f t="shared" si="2"/>
        <v>0</v>
      </c>
      <c r="AB21" s="171">
        <f t="shared" si="2"/>
        <v>0</v>
      </c>
      <c r="AC21" s="171">
        <f t="shared" si="2"/>
        <v>0</v>
      </c>
      <c r="AD21" s="171">
        <f t="shared" ref="AD21:AF21" si="7">SUM(AD11:AD20)</f>
        <v>0</v>
      </c>
      <c r="AE21" s="171">
        <f t="shared" si="7"/>
        <v>0</v>
      </c>
      <c r="AF21" s="171">
        <f t="shared" si="7"/>
        <v>0</v>
      </c>
      <c r="AG21" s="171">
        <f t="shared" si="2"/>
        <v>0</v>
      </c>
      <c r="AH21" s="171">
        <f t="shared" si="2"/>
        <v>0</v>
      </c>
      <c r="AI21" s="171">
        <f>SUM(AI11:AI20)</f>
        <v>0</v>
      </c>
      <c r="AJ21" s="172">
        <f>SUM(AJ11:AJ20)</f>
        <v>0</v>
      </c>
      <c r="AK21" s="25"/>
    </row>
    <row r="22" spans="2:37" ht="12.6" hidden="1" customHeight="1" outlineLevel="1" x14ac:dyDescent="0.2">
      <c r="B22" s="378" t="s">
        <v>78</v>
      </c>
      <c r="C22" s="379"/>
      <c r="D22" s="379"/>
      <c r="E22" s="381">
        <f>'Basic info &amp; Projects'!C26</f>
        <v>0</v>
      </c>
      <c r="F22" s="381"/>
      <c r="G22" s="381"/>
      <c r="H22" s="381"/>
      <c r="I22" s="381"/>
      <c r="J22" s="122"/>
      <c r="K22" s="379" t="s">
        <v>77</v>
      </c>
      <c r="L22" s="379"/>
      <c r="M22" s="379"/>
      <c r="N22" s="379"/>
      <c r="O22" s="379"/>
      <c r="P22" s="119">
        <f>'Basic info &amp; Projects'!C24</f>
        <v>0</v>
      </c>
      <c r="Q22" s="175"/>
      <c r="R22" s="176"/>
      <c r="S22" s="176"/>
      <c r="T22" s="176"/>
      <c r="U22" s="176"/>
      <c r="V22" s="176"/>
      <c r="W22" s="176"/>
      <c r="X22" s="297" t="str">
        <f>IF(AJ33&gt;0,IF('Basic info &amp; Projects'!$C$26&lt;&gt;"",IF('Basic info &amp; Projects'!$C$24&lt;&gt;"",,"Required information about the project namne is missing"),"Required information about the project Grant Agreement number is missing"),"")</f>
        <v/>
      </c>
      <c r="Y22" s="176"/>
      <c r="Z22" s="176"/>
      <c r="AA22" s="176"/>
      <c r="AB22" s="176"/>
      <c r="AC22" s="176"/>
      <c r="AD22" s="176"/>
      <c r="AE22" s="177"/>
      <c r="AF22" s="176"/>
      <c r="AG22" s="176"/>
      <c r="AH22" s="176"/>
      <c r="AI22" s="176"/>
      <c r="AJ22" s="198"/>
      <c r="AK22" s="18"/>
    </row>
    <row r="23" spans="2:37" ht="12.95" hidden="1" customHeight="1" outlineLevel="1" x14ac:dyDescent="0.2">
      <c r="B23" s="19" t="s">
        <v>4</v>
      </c>
      <c r="C23" s="374"/>
      <c r="D23" s="403"/>
      <c r="E23" s="260"/>
      <c r="F23" s="260"/>
      <c r="G23" s="260"/>
      <c r="H23" s="260"/>
      <c r="I23" s="321"/>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191"/>
      <c r="AJ23" s="166">
        <f>SUM(E23:AI23)</f>
        <v>0</v>
      </c>
      <c r="AK23" s="20"/>
    </row>
    <row r="24" spans="2:37" ht="12.95" hidden="1" customHeight="1" outlineLevel="1" x14ac:dyDescent="0.2">
      <c r="B24" s="21" t="s">
        <v>6</v>
      </c>
      <c r="C24" s="374"/>
      <c r="D24" s="403"/>
      <c r="E24" s="260"/>
      <c r="F24" s="260"/>
      <c r="G24" s="260"/>
      <c r="H24" s="260"/>
      <c r="I24" s="321"/>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191"/>
      <c r="AJ24" s="166">
        <f>SUM(E24:AI24)</f>
        <v>0</v>
      </c>
      <c r="AK24" s="20"/>
    </row>
    <row r="25" spans="2:37" ht="12.95" hidden="1" customHeight="1" outlineLevel="1" x14ac:dyDescent="0.2">
      <c r="B25" s="23" t="s">
        <v>5</v>
      </c>
      <c r="C25" s="376"/>
      <c r="D25" s="404"/>
      <c r="E25" s="261"/>
      <c r="F25" s="261"/>
      <c r="G25" s="261"/>
      <c r="H25" s="261"/>
      <c r="I25" s="322"/>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193"/>
      <c r="AJ25" s="166">
        <f t="shared" ref="AJ25:AJ32" si="8">SUM(E25:AI25)</f>
        <v>0</v>
      </c>
      <c r="AK25" s="20"/>
    </row>
    <row r="26" spans="2:37" ht="12.95" hidden="1" customHeight="1" outlineLevel="1" x14ac:dyDescent="0.2">
      <c r="B26" s="23" t="s">
        <v>8</v>
      </c>
      <c r="C26" s="376"/>
      <c r="D26" s="404"/>
      <c r="E26" s="261"/>
      <c r="F26" s="261"/>
      <c r="G26" s="261"/>
      <c r="H26" s="261"/>
      <c r="I26" s="322"/>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193"/>
      <c r="AJ26" s="166">
        <f t="shared" si="8"/>
        <v>0</v>
      </c>
      <c r="AK26" s="20"/>
    </row>
    <row r="27" spans="2:37" ht="12.95" hidden="1" customHeight="1" outlineLevel="1" x14ac:dyDescent="0.2">
      <c r="B27" s="23" t="s">
        <v>7</v>
      </c>
      <c r="C27" s="376"/>
      <c r="D27" s="404"/>
      <c r="E27" s="261"/>
      <c r="F27" s="261"/>
      <c r="G27" s="261"/>
      <c r="H27" s="261"/>
      <c r="I27" s="322"/>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193"/>
      <c r="AJ27" s="166">
        <f t="shared" si="8"/>
        <v>0</v>
      </c>
      <c r="AK27" s="20"/>
    </row>
    <row r="28" spans="2:37" ht="12.95" hidden="1" customHeight="1" outlineLevel="1" x14ac:dyDescent="0.2">
      <c r="B28" s="23" t="s">
        <v>9</v>
      </c>
      <c r="C28" s="407"/>
      <c r="D28" s="408"/>
      <c r="E28" s="261"/>
      <c r="F28" s="261"/>
      <c r="G28" s="261"/>
      <c r="H28" s="261"/>
      <c r="I28" s="322"/>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193"/>
      <c r="AJ28" s="166">
        <f t="shared" si="8"/>
        <v>0</v>
      </c>
      <c r="AK28" s="20"/>
    </row>
    <row r="29" spans="2:37" ht="12.95" hidden="1" customHeight="1" outlineLevel="1" x14ac:dyDescent="0.2">
      <c r="B29" s="23" t="s">
        <v>42</v>
      </c>
      <c r="C29" s="407"/>
      <c r="D29" s="408"/>
      <c r="E29" s="261"/>
      <c r="F29" s="261"/>
      <c r="G29" s="261"/>
      <c r="H29" s="261"/>
      <c r="I29" s="322"/>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193"/>
      <c r="AJ29" s="166">
        <f t="shared" si="8"/>
        <v>0</v>
      </c>
      <c r="AK29" s="20"/>
    </row>
    <row r="30" spans="2:37" ht="12.95" hidden="1" customHeight="1" outlineLevel="1" x14ac:dyDescent="0.2">
      <c r="B30" s="23" t="s">
        <v>43</v>
      </c>
      <c r="C30" s="407"/>
      <c r="D30" s="408"/>
      <c r="E30" s="261"/>
      <c r="F30" s="261"/>
      <c r="G30" s="261"/>
      <c r="H30" s="261"/>
      <c r="I30" s="322"/>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193"/>
      <c r="AJ30" s="166">
        <f t="shared" si="8"/>
        <v>0</v>
      </c>
      <c r="AK30" s="20"/>
    </row>
    <row r="31" spans="2:37" ht="12.95" hidden="1" customHeight="1" outlineLevel="1" x14ac:dyDescent="0.2">
      <c r="B31" s="23" t="s">
        <v>44</v>
      </c>
      <c r="C31" s="407"/>
      <c r="D31" s="408"/>
      <c r="E31" s="260"/>
      <c r="F31" s="260"/>
      <c r="G31" s="260"/>
      <c r="H31" s="260"/>
      <c r="I31" s="321"/>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191"/>
      <c r="AJ31" s="166">
        <f t="shared" si="8"/>
        <v>0</v>
      </c>
      <c r="AK31" s="20"/>
    </row>
    <row r="32" spans="2:37" ht="12.95" hidden="1" customHeight="1" outlineLevel="1" x14ac:dyDescent="0.2">
      <c r="B32" s="56" t="s">
        <v>47</v>
      </c>
      <c r="C32" s="405"/>
      <c r="D32" s="406"/>
      <c r="E32" s="262"/>
      <c r="F32" s="262"/>
      <c r="G32" s="262"/>
      <c r="H32" s="262"/>
      <c r="I32" s="323"/>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195"/>
      <c r="AJ32" s="169">
        <f t="shared" si="8"/>
        <v>0</v>
      </c>
      <c r="AK32" s="20"/>
    </row>
    <row r="33" spans="2:37" ht="12.95" customHeight="1" collapsed="1" x14ac:dyDescent="0.2">
      <c r="B33" s="382" t="str">
        <f>CONCATENATE("Total hours project 2: GA "&amp;E22)</f>
        <v>Total hours project 2: GA 0</v>
      </c>
      <c r="C33" s="383"/>
      <c r="D33" s="384"/>
      <c r="E33" s="171">
        <f>SUM(E23:E32)</f>
        <v>0</v>
      </c>
      <c r="F33" s="171">
        <f t="shared" ref="F33" si="9">SUM(F23:F32)</f>
        <v>0</v>
      </c>
      <c r="G33" s="171">
        <f t="shared" ref="G33:AH33" si="10">SUM(G23:G32)</f>
        <v>0</v>
      </c>
      <c r="H33" s="171">
        <f t="shared" si="10"/>
        <v>0</v>
      </c>
      <c r="I33" s="324">
        <f t="shared" si="10"/>
        <v>0</v>
      </c>
      <c r="J33" s="171">
        <f t="shared" si="10"/>
        <v>0</v>
      </c>
      <c r="K33" s="171">
        <f t="shared" si="10"/>
        <v>0</v>
      </c>
      <c r="L33" s="171">
        <f t="shared" si="10"/>
        <v>0</v>
      </c>
      <c r="M33" s="171">
        <f t="shared" si="10"/>
        <v>0</v>
      </c>
      <c r="N33" s="171">
        <f t="shared" si="10"/>
        <v>0</v>
      </c>
      <c r="O33" s="171">
        <f t="shared" si="10"/>
        <v>0</v>
      </c>
      <c r="P33" s="171">
        <f t="shared" si="10"/>
        <v>0</v>
      </c>
      <c r="Q33" s="171">
        <f t="shared" si="10"/>
        <v>0</v>
      </c>
      <c r="R33" s="171">
        <f t="shared" si="10"/>
        <v>0</v>
      </c>
      <c r="S33" s="171">
        <f t="shared" ref="S33" si="11">SUM(S23:S32)</f>
        <v>0</v>
      </c>
      <c r="T33" s="171">
        <f t="shared" si="10"/>
        <v>0</v>
      </c>
      <c r="U33" s="171">
        <f t="shared" si="10"/>
        <v>0</v>
      </c>
      <c r="V33" s="171">
        <f t="shared" si="10"/>
        <v>0</v>
      </c>
      <c r="W33" s="171">
        <f t="shared" si="10"/>
        <v>0</v>
      </c>
      <c r="X33" s="171">
        <f t="shared" si="10"/>
        <v>0</v>
      </c>
      <c r="Y33" s="171">
        <f t="shared" si="10"/>
        <v>0</v>
      </c>
      <c r="Z33" s="171">
        <f t="shared" si="10"/>
        <v>0</v>
      </c>
      <c r="AA33" s="171">
        <f t="shared" si="10"/>
        <v>0</v>
      </c>
      <c r="AB33" s="171">
        <f t="shared" si="10"/>
        <v>0</v>
      </c>
      <c r="AC33" s="171">
        <f t="shared" si="10"/>
        <v>0</v>
      </c>
      <c r="AD33" s="171">
        <f t="shared" si="10"/>
        <v>0</v>
      </c>
      <c r="AE33" s="171">
        <f t="shared" si="10"/>
        <v>0</v>
      </c>
      <c r="AF33" s="171">
        <f t="shared" si="10"/>
        <v>0</v>
      </c>
      <c r="AG33" s="171">
        <f t="shared" si="10"/>
        <v>0</v>
      </c>
      <c r="AH33" s="171">
        <f t="shared" si="10"/>
        <v>0</v>
      </c>
      <c r="AI33" s="171">
        <f t="shared" ref="AI33:AJ33" si="12">SUM(AI23:AI32)</f>
        <v>0</v>
      </c>
      <c r="AJ33" s="172">
        <f t="shared" si="12"/>
        <v>0</v>
      </c>
      <c r="AK33" s="25"/>
    </row>
    <row r="34" spans="2:37" ht="12.6" hidden="1" customHeight="1" outlineLevel="1" x14ac:dyDescent="0.2">
      <c r="B34" s="378" t="s">
        <v>78</v>
      </c>
      <c r="C34" s="379"/>
      <c r="D34" s="379"/>
      <c r="E34" s="381">
        <f>'Basic info &amp; Projects'!C31</f>
        <v>0</v>
      </c>
      <c r="F34" s="381"/>
      <c r="G34" s="381"/>
      <c r="H34" s="381"/>
      <c r="I34" s="381"/>
      <c r="J34" s="122"/>
      <c r="K34" s="379" t="s">
        <v>77</v>
      </c>
      <c r="L34" s="379"/>
      <c r="M34" s="379"/>
      <c r="N34" s="379"/>
      <c r="O34" s="379"/>
      <c r="P34" s="119">
        <f>'Basic info &amp; Projects'!C29</f>
        <v>0</v>
      </c>
      <c r="Q34" s="179"/>
      <c r="R34" s="176"/>
      <c r="S34" s="176"/>
      <c r="T34" s="176"/>
      <c r="U34" s="176"/>
      <c r="V34" s="176"/>
      <c r="W34" s="176"/>
      <c r="X34" s="297" t="str">
        <f>IF(AJ45&gt;0,IF('Basic info &amp; Projects'!$C$31&lt;&gt;"",IF('Basic info &amp; Projects'!$C$29&lt;&gt;"",,"Required information about the project namne is missing"),"Required information about the project Grant Agreement number is missing"),"")</f>
        <v/>
      </c>
      <c r="Y34" s="176"/>
      <c r="Z34" s="176"/>
      <c r="AA34" s="176"/>
      <c r="AB34" s="176"/>
      <c r="AC34" s="176"/>
      <c r="AD34" s="176"/>
      <c r="AE34" s="177"/>
      <c r="AF34" s="176"/>
      <c r="AG34" s="176"/>
      <c r="AH34" s="176"/>
      <c r="AI34" s="176"/>
      <c r="AJ34" s="198"/>
      <c r="AK34" s="18"/>
    </row>
    <row r="35" spans="2:37" ht="12.95" hidden="1" customHeight="1" outlineLevel="1" x14ac:dyDescent="0.2">
      <c r="B35" s="19" t="s">
        <v>4</v>
      </c>
      <c r="C35" s="374"/>
      <c r="D35" s="403"/>
      <c r="E35" s="260"/>
      <c r="F35" s="260"/>
      <c r="G35" s="260"/>
      <c r="H35" s="260"/>
      <c r="I35" s="321"/>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191"/>
      <c r="AJ35" s="166">
        <f>SUM(E35:AI35)</f>
        <v>0</v>
      </c>
      <c r="AK35" s="20"/>
    </row>
    <row r="36" spans="2:37" ht="12.95" hidden="1" customHeight="1" outlineLevel="1" x14ac:dyDescent="0.2">
      <c r="B36" s="21" t="s">
        <v>6</v>
      </c>
      <c r="C36" s="374"/>
      <c r="D36" s="403"/>
      <c r="E36" s="260"/>
      <c r="F36" s="260"/>
      <c r="G36" s="260"/>
      <c r="H36" s="260"/>
      <c r="I36" s="321"/>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191"/>
      <c r="AJ36" s="166">
        <f>SUM(E36:AI36)</f>
        <v>0</v>
      </c>
      <c r="AK36" s="20"/>
    </row>
    <row r="37" spans="2:37" ht="12.95" hidden="1" customHeight="1" outlineLevel="1" x14ac:dyDescent="0.2">
      <c r="B37" s="23" t="s">
        <v>5</v>
      </c>
      <c r="C37" s="376"/>
      <c r="D37" s="404"/>
      <c r="E37" s="261"/>
      <c r="F37" s="261"/>
      <c r="G37" s="261"/>
      <c r="H37" s="261"/>
      <c r="I37" s="322"/>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193"/>
      <c r="AJ37" s="166">
        <f t="shared" ref="AJ37:AJ44" si="13">SUM(E37:AI37)</f>
        <v>0</v>
      </c>
      <c r="AK37" s="20"/>
    </row>
    <row r="38" spans="2:37" ht="12.95" hidden="1" customHeight="1" outlineLevel="1" x14ac:dyDescent="0.2">
      <c r="B38" s="23" t="s">
        <v>8</v>
      </c>
      <c r="C38" s="376"/>
      <c r="D38" s="404"/>
      <c r="E38" s="261"/>
      <c r="F38" s="261"/>
      <c r="G38" s="261"/>
      <c r="H38" s="261"/>
      <c r="I38" s="322"/>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193"/>
      <c r="AJ38" s="166">
        <f t="shared" si="13"/>
        <v>0</v>
      </c>
      <c r="AK38" s="20"/>
    </row>
    <row r="39" spans="2:37" ht="12.95" hidden="1" customHeight="1" outlineLevel="1" x14ac:dyDescent="0.2">
      <c r="B39" s="23" t="s">
        <v>7</v>
      </c>
      <c r="C39" s="376"/>
      <c r="D39" s="404"/>
      <c r="E39" s="261"/>
      <c r="F39" s="261"/>
      <c r="G39" s="261"/>
      <c r="H39" s="261"/>
      <c r="I39" s="322"/>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193"/>
      <c r="AJ39" s="166">
        <f t="shared" si="13"/>
        <v>0</v>
      </c>
      <c r="AK39" s="20"/>
    </row>
    <row r="40" spans="2:37" ht="12.95" hidden="1" customHeight="1" outlineLevel="1" x14ac:dyDescent="0.2">
      <c r="B40" s="23" t="s">
        <v>9</v>
      </c>
      <c r="C40" s="407"/>
      <c r="D40" s="408"/>
      <c r="E40" s="261"/>
      <c r="F40" s="261"/>
      <c r="G40" s="261"/>
      <c r="H40" s="261"/>
      <c r="I40" s="322"/>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193"/>
      <c r="AJ40" s="166">
        <f t="shared" si="13"/>
        <v>0</v>
      </c>
      <c r="AK40" s="20"/>
    </row>
    <row r="41" spans="2:37" ht="12.95" hidden="1" customHeight="1" outlineLevel="1" x14ac:dyDescent="0.2">
      <c r="B41" s="23" t="s">
        <v>42</v>
      </c>
      <c r="C41" s="407"/>
      <c r="D41" s="408"/>
      <c r="E41" s="261"/>
      <c r="F41" s="261"/>
      <c r="G41" s="261"/>
      <c r="H41" s="261"/>
      <c r="I41" s="322"/>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193"/>
      <c r="AJ41" s="166">
        <f t="shared" si="13"/>
        <v>0</v>
      </c>
      <c r="AK41" s="20"/>
    </row>
    <row r="42" spans="2:37" ht="12.95" hidden="1" customHeight="1" outlineLevel="1" x14ac:dyDescent="0.2">
      <c r="B42" s="23" t="s">
        <v>43</v>
      </c>
      <c r="C42" s="407"/>
      <c r="D42" s="408"/>
      <c r="E42" s="261"/>
      <c r="F42" s="261"/>
      <c r="G42" s="261"/>
      <c r="H42" s="261"/>
      <c r="I42" s="322"/>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193"/>
      <c r="AJ42" s="166">
        <f t="shared" si="13"/>
        <v>0</v>
      </c>
      <c r="AK42" s="20"/>
    </row>
    <row r="43" spans="2:37" ht="12.95" hidden="1" customHeight="1" outlineLevel="1" x14ac:dyDescent="0.2">
      <c r="B43" s="23" t="s">
        <v>44</v>
      </c>
      <c r="C43" s="407"/>
      <c r="D43" s="408"/>
      <c r="E43" s="260"/>
      <c r="F43" s="260"/>
      <c r="G43" s="260"/>
      <c r="H43" s="260"/>
      <c r="I43" s="321"/>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191"/>
      <c r="AJ43" s="166">
        <f t="shared" si="13"/>
        <v>0</v>
      </c>
      <c r="AK43" s="20"/>
    </row>
    <row r="44" spans="2:37" ht="12.95" hidden="1" customHeight="1" outlineLevel="1" x14ac:dyDescent="0.2">
      <c r="B44" s="56" t="s">
        <v>47</v>
      </c>
      <c r="C44" s="405"/>
      <c r="D44" s="406"/>
      <c r="E44" s="262"/>
      <c r="F44" s="262"/>
      <c r="G44" s="262"/>
      <c r="H44" s="262"/>
      <c r="I44" s="323"/>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195"/>
      <c r="AJ44" s="169">
        <f t="shared" si="13"/>
        <v>0</v>
      </c>
      <c r="AK44" s="20"/>
    </row>
    <row r="45" spans="2:37" ht="12.95" customHeight="1" collapsed="1" x14ac:dyDescent="0.2">
      <c r="B45" s="355" t="str">
        <f>CONCATENATE("Total hours project 3: GA "&amp;E34)</f>
        <v>Total hours project 3: GA 0</v>
      </c>
      <c r="C45" s="356"/>
      <c r="D45" s="357"/>
      <c r="E45" s="171">
        <f>SUM(E35:E44)</f>
        <v>0</v>
      </c>
      <c r="F45" s="171">
        <f t="shared" ref="F45" si="14">SUM(F35:F44)</f>
        <v>0</v>
      </c>
      <c r="G45" s="171">
        <f t="shared" ref="G45:AH45" si="15">SUM(G35:G44)</f>
        <v>0</v>
      </c>
      <c r="H45" s="171">
        <f t="shared" si="15"/>
        <v>0</v>
      </c>
      <c r="I45" s="324">
        <f t="shared" si="15"/>
        <v>0</v>
      </c>
      <c r="J45" s="171">
        <f t="shared" si="15"/>
        <v>0</v>
      </c>
      <c r="K45" s="171">
        <f t="shared" si="15"/>
        <v>0</v>
      </c>
      <c r="L45" s="171">
        <f t="shared" si="15"/>
        <v>0</v>
      </c>
      <c r="M45" s="171">
        <f t="shared" si="15"/>
        <v>0</v>
      </c>
      <c r="N45" s="171">
        <f t="shared" si="15"/>
        <v>0</v>
      </c>
      <c r="O45" s="171">
        <f t="shared" si="15"/>
        <v>0</v>
      </c>
      <c r="P45" s="171">
        <f t="shared" si="15"/>
        <v>0</v>
      </c>
      <c r="Q45" s="171">
        <f t="shared" si="15"/>
        <v>0</v>
      </c>
      <c r="R45" s="171">
        <f t="shared" si="15"/>
        <v>0</v>
      </c>
      <c r="S45" s="171">
        <f t="shared" ref="S45" si="16">SUM(S35:S44)</f>
        <v>0</v>
      </c>
      <c r="T45" s="171">
        <f t="shared" si="15"/>
        <v>0</v>
      </c>
      <c r="U45" s="171">
        <f t="shared" si="15"/>
        <v>0</v>
      </c>
      <c r="V45" s="171">
        <f t="shared" si="15"/>
        <v>0</v>
      </c>
      <c r="W45" s="171">
        <f t="shared" si="15"/>
        <v>0</v>
      </c>
      <c r="X45" s="171">
        <f t="shared" si="15"/>
        <v>0</v>
      </c>
      <c r="Y45" s="171">
        <f t="shared" si="15"/>
        <v>0</v>
      </c>
      <c r="Z45" s="171">
        <f t="shared" si="15"/>
        <v>0</v>
      </c>
      <c r="AA45" s="171">
        <f t="shared" si="15"/>
        <v>0</v>
      </c>
      <c r="AB45" s="171">
        <f t="shared" si="15"/>
        <v>0</v>
      </c>
      <c r="AC45" s="171">
        <f t="shared" si="15"/>
        <v>0</v>
      </c>
      <c r="AD45" s="171">
        <f t="shared" si="15"/>
        <v>0</v>
      </c>
      <c r="AE45" s="171">
        <f t="shared" si="15"/>
        <v>0</v>
      </c>
      <c r="AF45" s="171">
        <f t="shared" si="15"/>
        <v>0</v>
      </c>
      <c r="AG45" s="171">
        <f t="shared" si="15"/>
        <v>0</v>
      </c>
      <c r="AH45" s="171">
        <f t="shared" si="15"/>
        <v>0</v>
      </c>
      <c r="AI45" s="171">
        <f t="shared" ref="AI45:AJ45" si="17">SUM(AI35:AI44)</f>
        <v>0</v>
      </c>
      <c r="AJ45" s="172">
        <f t="shared" si="17"/>
        <v>0</v>
      </c>
      <c r="AK45" s="25"/>
    </row>
    <row r="46" spans="2:37" ht="12.6" hidden="1" customHeight="1" outlineLevel="1" x14ac:dyDescent="0.2">
      <c r="B46" s="378" t="s">
        <v>78</v>
      </c>
      <c r="C46" s="379"/>
      <c r="D46" s="379"/>
      <c r="E46" s="381">
        <f>'Basic info &amp; Projects'!C36</f>
        <v>0</v>
      </c>
      <c r="F46" s="381"/>
      <c r="G46" s="381"/>
      <c r="H46" s="381"/>
      <c r="I46" s="381"/>
      <c r="J46" s="122"/>
      <c r="K46" s="379" t="s">
        <v>77</v>
      </c>
      <c r="L46" s="379"/>
      <c r="M46" s="379"/>
      <c r="N46" s="379"/>
      <c r="O46" s="379"/>
      <c r="P46" s="119">
        <f>'Basic info &amp; Projects'!C34</f>
        <v>0</v>
      </c>
      <c r="Q46" s="175"/>
      <c r="R46" s="176"/>
      <c r="S46" s="176"/>
      <c r="T46" s="176"/>
      <c r="U46" s="176"/>
      <c r="V46" s="176"/>
      <c r="W46" s="176"/>
      <c r="X46" s="297" t="str">
        <f>IF(AJ57&gt;0,IF('Basic info &amp; Projects'!$C$36&lt;&gt;"",IF('Basic info &amp; Projects'!$C$34&lt;&gt;"",,"Required information about the project namne is missing"),"Required information about the project Grant Agreement number is missing"),"")</f>
        <v/>
      </c>
      <c r="Y46" s="176"/>
      <c r="Z46" s="176"/>
      <c r="AA46" s="176"/>
      <c r="AB46" s="176"/>
      <c r="AC46" s="176"/>
      <c r="AD46" s="176"/>
      <c r="AE46" s="177"/>
      <c r="AF46" s="176"/>
      <c r="AG46" s="176"/>
      <c r="AH46" s="176"/>
      <c r="AI46" s="176"/>
      <c r="AJ46" s="198"/>
      <c r="AK46" s="18"/>
    </row>
    <row r="47" spans="2:37" ht="12.95" hidden="1" customHeight="1" outlineLevel="1" x14ac:dyDescent="0.2">
      <c r="B47" s="19" t="s">
        <v>4</v>
      </c>
      <c r="C47" s="374"/>
      <c r="D47" s="403"/>
      <c r="E47" s="260"/>
      <c r="F47" s="260"/>
      <c r="G47" s="260"/>
      <c r="H47" s="260"/>
      <c r="I47" s="321"/>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191"/>
      <c r="AJ47" s="166">
        <f>SUM(E47:AI47)</f>
        <v>0</v>
      </c>
      <c r="AK47" s="20"/>
    </row>
    <row r="48" spans="2:37" ht="12.95" hidden="1" customHeight="1" outlineLevel="1" x14ac:dyDescent="0.2">
      <c r="B48" s="21" t="s">
        <v>6</v>
      </c>
      <c r="C48" s="374"/>
      <c r="D48" s="403"/>
      <c r="E48" s="260"/>
      <c r="F48" s="260"/>
      <c r="G48" s="260"/>
      <c r="H48" s="260"/>
      <c r="I48" s="321"/>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191"/>
      <c r="AJ48" s="166">
        <f>SUM(E48:AI48)</f>
        <v>0</v>
      </c>
      <c r="AK48" s="20"/>
    </row>
    <row r="49" spans="2:37" ht="12.95" hidden="1" customHeight="1" outlineLevel="1" x14ac:dyDescent="0.2">
      <c r="B49" s="23" t="s">
        <v>5</v>
      </c>
      <c r="C49" s="376"/>
      <c r="D49" s="404"/>
      <c r="E49" s="261"/>
      <c r="F49" s="261"/>
      <c r="G49" s="261"/>
      <c r="H49" s="261"/>
      <c r="I49" s="322"/>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193"/>
      <c r="AJ49" s="166">
        <f t="shared" ref="AJ49:AJ56" si="18">SUM(E49:AI49)</f>
        <v>0</v>
      </c>
      <c r="AK49" s="20"/>
    </row>
    <row r="50" spans="2:37" ht="12.95" hidden="1" customHeight="1" outlineLevel="1" x14ac:dyDescent="0.2">
      <c r="B50" s="23" t="s">
        <v>8</v>
      </c>
      <c r="C50" s="376"/>
      <c r="D50" s="404"/>
      <c r="E50" s="261"/>
      <c r="F50" s="261"/>
      <c r="G50" s="261"/>
      <c r="H50" s="261"/>
      <c r="I50" s="322"/>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193"/>
      <c r="AJ50" s="166">
        <f t="shared" si="18"/>
        <v>0</v>
      </c>
      <c r="AK50" s="20"/>
    </row>
    <row r="51" spans="2:37" ht="12.95" hidden="1" customHeight="1" outlineLevel="1" x14ac:dyDescent="0.2">
      <c r="B51" s="23" t="s">
        <v>7</v>
      </c>
      <c r="C51" s="376"/>
      <c r="D51" s="404"/>
      <c r="E51" s="261"/>
      <c r="F51" s="261"/>
      <c r="G51" s="261"/>
      <c r="H51" s="261"/>
      <c r="I51" s="322"/>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193"/>
      <c r="AJ51" s="166">
        <f t="shared" si="18"/>
        <v>0</v>
      </c>
      <c r="AK51" s="20"/>
    </row>
    <row r="52" spans="2:37" ht="12.95" hidden="1" customHeight="1" outlineLevel="1" x14ac:dyDescent="0.2">
      <c r="B52" s="23" t="s">
        <v>9</v>
      </c>
      <c r="C52" s="407"/>
      <c r="D52" s="408"/>
      <c r="E52" s="261"/>
      <c r="F52" s="261"/>
      <c r="G52" s="261"/>
      <c r="H52" s="261"/>
      <c r="I52" s="322"/>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193"/>
      <c r="AJ52" s="166">
        <f t="shared" si="18"/>
        <v>0</v>
      </c>
      <c r="AK52" s="20"/>
    </row>
    <row r="53" spans="2:37" ht="12.95" hidden="1" customHeight="1" outlineLevel="1" x14ac:dyDescent="0.2">
      <c r="B53" s="23" t="s">
        <v>42</v>
      </c>
      <c r="C53" s="407"/>
      <c r="D53" s="408"/>
      <c r="E53" s="261"/>
      <c r="F53" s="261"/>
      <c r="G53" s="261"/>
      <c r="H53" s="261"/>
      <c r="I53" s="322"/>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193"/>
      <c r="AJ53" s="166">
        <f t="shared" si="18"/>
        <v>0</v>
      </c>
      <c r="AK53" s="20"/>
    </row>
    <row r="54" spans="2:37" ht="12.95" hidden="1" customHeight="1" outlineLevel="1" x14ac:dyDescent="0.2">
      <c r="B54" s="23" t="s">
        <v>43</v>
      </c>
      <c r="C54" s="407"/>
      <c r="D54" s="408"/>
      <c r="E54" s="261"/>
      <c r="F54" s="261"/>
      <c r="G54" s="261"/>
      <c r="H54" s="261"/>
      <c r="I54" s="322"/>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193"/>
      <c r="AJ54" s="166">
        <f t="shared" si="18"/>
        <v>0</v>
      </c>
      <c r="AK54" s="20"/>
    </row>
    <row r="55" spans="2:37" ht="12.95" hidden="1" customHeight="1" outlineLevel="1" x14ac:dyDescent="0.2">
      <c r="B55" s="23" t="s">
        <v>44</v>
      </c>
      <c r="C55" s="407"/>
      <c r="D55" s="408"/>
      <c r="E55" s="260"/>
      <c r="F55" s="260"/>
      <c r="G55" s="260"/>
      <c r="H55" s="260"/>
      <c r="I55" s="321"/>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191"/>
      <c r="AJ55" s="166">
        <f t="shared" si="18"/>
        <v>0</v>
      </c>
      <c r="AK55" s="20"/>
    </row>
    <row r="56" spans="2:37" ht="12.95" hidden="1" customHeight="1" outlineLevel="1" x14ac:dyDescent="0.2">
      <c r="B56" s="56" t="s">
        <v>47</v>
      </c>
      <c r="C56" s="405"/>
      <c r="D56" s="406"/>
      <c r="E56" s="262"/>
      <c r="F56" s="262"/>
      <c r="G56" s="262"/>
      <c r="H56" s="262"/>
      <c r="I56" s="323"/>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195"/>
      <c r="AJ56" s="169">
        <f t="shared" si="18"/>
        <v>0</v>
      </c>
      <c r="AK56" s="20"/>
    </row>
    <row r="57" spans="2:37" ht="12.95" customHeight="1" collapsed="1" x14ac:dyDescent="0.2">
      <c r="B57" s="355" t="str">
        <f>CONCATENATE("Total hours project 4: GA "&amp;E46)</f>
        <v>Total hours project 4: GA 0</v>
      </c>
      <c r="C57" s="356"/>
      <c r="D57" s="357"/>
      <c r="E57" s="171">
        <f>SUM(E47:E56)</f>
        <v>0</v>
      </c>
      <c r="F57" s="171">
        <f t="shared" ref="F57" si="19">SUM(F47:F56)</f>
        <v>0</v>
      </c>
      <c r="G57" s="171">
        <f t="shared" ref="G57:AH57" si="20">SUM(G47:G56)</f>
        <v>0</v>
      </c>
      <c r="H57" s="171">
        <f t="shared" si="20"/>
        <v>0</v>
      </c>
      <c r="I57" s="324">
        <f t="shared" si="20"/>
        <v>0</v>
      </c>
      <c r="J57" s="171">
        <f t="shared" si="20"/>
        <v>0</v>
      </c>
      <c r="K57" s="171">
        <f t="shared" si="20"/>
        <v>0</v>
      </c>
      <c r="L57" s="171">
        <f t="shared" si="20"/>
        <v>0</v>
      </c>
      <c r="M57" s="171">
        <f t="shared" si="20"/>
        <v>0</v>
      </c>
      <c r="N57" s="171">
        <f t="shared" si="20"/>
        <v>0</v>
      </c>
      <c r="O57" s="171">
        <f t="shared" si="20"/>
        <v>0</v>
      </c>
      <c r="P57" s="171">
        <f t="shared" si="20"/>
        <v>0</v>
      </c>
      <c r="Q57" s="171">
        <f t="shared" si="20"/>
        <v>0</v>
      </c>
      <c r="R57" s="171">
        <f t="shared" si="20"/>
        <v>0</v>
      </c>
      <c r="S57" s="171">
        <f t="shared" ref="S57" si="21">SUM(S47:S56)</f>
        <v>0</v>
      </c>
      <c r="T57" s="171">
        <f t="shared" si="20"/>
        <v>0</v>
      </c>
      <c r="U57" s="171">
        <f t="shared" si="20"/>
        <v>0</v>
      </c>
      <c r="V57" s="171">
        <f t="shared" si="20"/>
        <v>0</v>
      </c>
      <c r="W57" s="171">
        <f t="shared" si="20"/>
        <v>0</v>
      </c>
      <c r="X57" s="171">
        <f t="shared" si="20"/>
        <v>0</v>
      </c>
      <c r="Y57" s="171">
        <f t="shared" si="20"/>
        <v>0</v>
      </c>
      <c r="Z57" s="171">
        <f t="shared" si="20"/>
        <v>0</v>
      </c>
      <c r="AA57" s="171">
        <f t="shared" si="20"/>
        <v>0</v>
      </c>
      <c r="AB57" s="171">
        <f t="shared" si="20"/>
        <v>0</v>
      </c>
      <c r="AC57" s="171">
        <f t="shared" si="20"/>
        <v>0</v>
      </c>
      <c r="AD57" s="171">
        <f t="shared" si="20"/>
        <v>0</v>
      </c>
      <c r="AE57" s="171">
        <f t="shared" si="20"/>
        <v>0</v>
      </c>
      <c r="AF57" s="171">
        <f t="shared" si="20"/>
        <v>0</v>
      </c>
      <c r="AG57" s="171">
        <f t="shared" si="20"/>
        <v>0</v>
      </c>
      <c r="AH57" s="171">
        <f t="shared" si="20"/>
        <v>0</v>
      </c>
      <c r="AI57" s="171">
        <f t="shared" ref="AI57:AJ57" si="22">SUM(AI47:AI56)</f>
        <v>0</v>
      </c>
      <c r="AJ57" s="172">
        <f t="shared" si="22"/>
        <v>0</v>
      </c>
      <c r="AK57" s="25"/>
    </row>
    <row r="58" spans="2:37" ht="12.6" hidden="1" customHeight="1" outlineLevel="1" x14ac:dyDescent="0.2">
      <c r="B58" s="378" t="s">
        <v>78</v>
      </c>
      <c r="C58" s="379"/>
      <c r="D58" s="379"/>
      <c r="E58" s="381">
        <f>'Basic info &amp; Projects'!C41</f>
        <v>0</v>
      </c>
      <c r="F58" s="381"/>
      <c r="G58" s="381"/>
      <c r="H58" s="381"/>
      <c r="I58" s="381"/>
      <c r="J58" s="122"/>
      <c r="K58" s="379" t="s">
        <v>77</v>
      </c>
      <c r="L58" s="379"/>
      <c r="M58" s="379"/>
      <c r="N58" s="379"/>
      <c r="O58" s="379"/>
      <c r="P58" s="119">
        <f>'Basic info &amp; Projects'!C39</f>
        <v>0</v>
      </c>
      <c r="Q58" s="175"/>
      <c r="R58" s="176"/>
      <c r="S58" s="176"/>
      <c r="T58" s="176"/>
      <c r="U58" s="176"/>
      <c r="V58" s="176"/>
      <c r="W58" s="176"/>
      <c r="X58" s="297" t="str">
        <f>IF(AJ69&gt;0,IF('Basic info &amp; Projects'!$C$41&lt;&gt;"",IF('Basic info &amp; Projects'!$C$39&lt;&gt;"",,"Required information about the project namne is missing"),"Required information about the project Grant Agreement number is missing"),"")</f>
        <v/>
      </c>
      <c r="Y58" s="176"/>
      <c r="Z58" s="176"/>
      <c r="AA58" s="176"/>
      <c r="AB58" s="176"/>
      <c r="AC58" s="176"/>
      <c r="AD58" s="176"/>
      <c r="AE58" s="177"/>
      <c r="AF58" s="176"/>
      <c r="AG58" s="176"/>
      <c r="AH58" s="176"/>
      <c r="AI58" s="176"/>
      <c r="AJ58" s="198"/>
      <c r="AK58" s="18"/>
    </row>
    <row r="59" spans="2:37" ht="12.95" hidden="1" customHeight="1" outlineLevel="1" x14ac:dyDescent="0.2">
      <c r="B59" s="19" t="s">
        <v>4</v>
      </c>
      <c r="C59" s="374"/>
      <c r="D59" s="403"/>
      <c r="E59" s="260"/>
      <c r="F59" s="260"/>
      <c r="G59" s="260"/>
      <c r="H59" s="260"/>
      <c r="I59" s="321"/>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191"/>
      <c r="AJ59" s="166">
        <f>SUM(E59:AI59)</f>
        <v>0</v>
      </c>
      <c r="AK59" s="20"/>
    </row>
    <row r="60" spans="2:37" ht="12.95" hidden="1" customHeight="1" outlineLevel="1" x14ac:dyDescent="0.2">
      <c r="B60" s="21" t="s">
        <v>6</v>
      </c>
      <c r="C60" s="374"/>
      <c r="D60" s="403"/>
      <c r="E60" s="260"/>
      <c r="F60" s="260"/>
      <c r="G60" s="260"/>
      <c r="H60" s="260"/>
      <c r="I60" s="321"/>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191"/>
      <c r="AJ60" s="166">
        <f>SUM(E60:AI60)</f>
        <v>0</v>
      </c>
      <c r="AK60" s="20"/>
    </row>
    <row r="61" spans="2:37" ht="12.95" hidden="1" customHeight="1" outlineLevel="1" x14ac:dyDescent="0.2">
      <c r="B61" s="23" t="s">
        <v>5</v>
      </c>
      <c r="C61" s="376"/>
      <c r="D61" s="404"/>
      <c r="E61" s="261"/>
      <c r="F61" s="261"/>
      <c r="G61" s="261"/>
      <c r="H61" s="261"/>
      <c r="I61" s="322"/>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193"/>
      <c r="AJ61" s="166">
        <f t="shared" ref="AJ61:AJ68" si="23">SUM(E61:AI61)</f>
        <v>0</v>
      </c>
      <c r="AK61" s="20"/>
    </row>
    <row r="62" spans="2:37" ht="12.95" hidden="1" customHeight="1" outlineLevel="1" x14ac:dyDescent="0.2">
      <c r="B62" s="23" t="s">
        <v>8</v>
      </c>
      <c r="C62" s="376"/>
      <c r="D62" s="404"/>
      <c r="E62" s="261"/>
      <c r="F62" s="261"/>
      <c r="G62" s="261"/>
      <c r="H62" s="261"/>
      <c r="I62" s="322"/>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193"/>
      <c r="AJ62" s="166">
        <f t="shared" si="23"/>
        <v>0</v>
      </c>
      <c r="AK62" s="20"/>
    </row>
    <row r="63" spans="2:37" ht="12.95" hidden="1" customHeight="1" outlineLevel="1" x14ac:dyDescent="0.2">
      <c r="B63" s="23" t="s">
        <v>7</v>
      </c>
      <c r="C63" s="376"/>
      <c r="D63" s="404"/>
      <c r="E63" s="261"/>
      <c r="F63" s="261"/>
      <c r="G63" s="261"/>
      <c r="H63" s="261"/>
      <c r="I63" s="322"/>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193"/>
      <c r="AJ63" s="166">
        <f t="shared" si="23"/>
        <v>0</v>
      </c>
      <c r="AK63" s="20"/>
    </row>
    <row r="64" spans="2:37" ht="12.95" hidden="1" customHeight="1" outlineLevel="1" x14ac:dyDescent="0.2">
      <c r="B64" s="23" t="s">
        <v>9</v>
      </c>
      <c r="C64" s="407"/>
      <c r="D64" s="408"/>
      <c r="E64" s="261"/>
      <c r="F64" s="261"/>
      <c r="G64" s="261"/>
      <c r="H64" s="261"/>
      <c r="I64" s="322"/>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193"/>
      <c r="AJ64" s="166">
        <f t="shared" si="23"/>
        <v>0</v>
      </c>
      <c r="AK64" s="20"/>
    </row>
    <row r="65" spans="2:37" ht="12.95" hidden="1" customHeight="1" outlineLevel="1" x14ac:dyDescent="0.2">
      <c r="B65" s="23" t="s">
        <v>42</v>
      </c>
      <c r="C65" s="407"/>
      <c r="D65" s="408"/>
      <c r="E65" s="261"/>
      <c r="F65" s="261"/>
      <c r="G65" s="261"/>
      <c r="H65" s="261"/>
      <c r="I65" s="322"/>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193"/>
      <c r="AJ65" s="166">
        <f t="shared" si="23"/>
        <v>0</v>
      </c>
      <c r="AK65" s="20"/>
    </row>
    <row r="66" spans="2:37" ht="12.95" hidden="1" customHeight="1" outlineLevel="1" x14ac:dyDescent="0.2">
      <c r="B66" s="23" t="s">
        <v>43</v>
      </c>
      <c r="C66" s="407"/>
      <c r="D66" s="408"/>
      <c r="E66" s="261"/>
      <c r="F66" s="261"/>
      <c r="G66" s="261"/>
      <c r="H66" s="261"/>
      <c r="I66" s="322"/>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193"/>
      <c r="AJ66" s="166">
        <f t="shared" si="23"/>
        <v>0</v>
      </c>
      <c r="AK66" s="20"/>
    </row>
    <row r="67" spans="2:37" ht="12.95" hidden="1" customHeight="1" outlineLevel="1" x14ac:dyDescent="0.2">
      <c r="B67" s="23" t="s">
        <v>44</v>
      </c>
      <c r="C67" s="407"/>
      <c r="D67" s="408"/>
      <c r="E67" s="260"/>
      <c r="F67" s="260"/>
      <c r="G67" s="260"/>
      <c r="H67" s="260"/>
      <c r="I67" s="321"/>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191"/>
      <c r="AJ67" s="166">
        <f t="shared" si="23"/>
        <v>0</v>
      </c>
      <c r="AK67" s="20"/>
    </row>
    <row r="68" spans="2:37" ht="12.95" hidden="1" customHeight="1" outlineLevel="1" x14ac:dyDescent="0.2">
      <c r="B68" s="56" t="s">
        <v>47</v>
      </c>
      <c r="C68" s="405"/>
      <c r="D68" s="406"/>
      <c r="E68" s="262"/>
      <c r="F68" s="262"/>
      <c r="G68" s="262"/>
      <c r="H68" s="262"/>
      <c r="I68" s="323"/>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195"/>
      <c r="AJ68" s="169">
        <f t="shared" si="23"/>
        <v>0</v>
      </c>
      <c r="AK68" s="20"/>
    </row>
    <row r="69" spans="2:37" ht="12.95" customHeight="1" collapsed="1" x14ac:dyDescent="0.2">
      <c r="B69" s="355" t="str">
        <f>CONCATENATE("Total hours project 5: GA "&amp;E58)</f>
        <v>Total hours project 5: GA 0</v>
      </c>
      <c r="C69" s="356"/>
      <c r="D69" s="357"/>
      <c r="E69" s="171">
        <f>SUM(E59:E68)</f>
        <v>0</v>
      </c>
      <c r="F69" s="171">
        <f t="shared" ref="F69" si="24">SUM(F59:F68)</f>
        <v>0</v>
      </c>
      <c r="G69" s="171">
        <f t="shared" ref="G69:AH69" si="25">SUM(G59:G68)</f>
        <v>0</v>
      </c>
      <c r="H69" s="171">
        <f t="shared" si="25"/>
        <v>0</v>
      </c>
      <c r="I69" s="324">
        <f t="shared" si="25"/>
        <v>0</v>
      </c>
      <c r="J69" s="171">
        <f t="shared" si="25"/>
        <v>0</v>
      </c>
      <c r="K69" s="171">
        <f t="shared" si="25"/>
        <v>0</v>
      </c>
      <c r="L69" s="171">
        <f t="shared" si="25"/>
        <v>0</v>
      </c>
      <c r="M69" s="171">
        <f t="shared" si="25"/>
        <v>0</v>
      </c>
      <c r="N69" s="171">
        <f t="shared" si="25"/>
        <v>0</v>
      </c>
      <c r="O69" s="171">
        <f t="shared" si="25"/>
        <v>0</v>
      </c>
      <c r="P69" s="171">
        <f t="shared" si="25"/>
        <v>0</v>
      </c>
      <c r="Q69" s="171">
        <f t="shared" si="25"/>
        <v>0</v>
      </c>
      <c r="R69" s="171">
        <f t="shared" si="25"/>
        <v>0</v>
      </c>
      <c r="S69" s="171">
        <f t="shared" ref="S69" si="26">SUM(S59:S68)</f>
        <v>0</v>
      </c>
      <c r="T69" s="171">
        <f t="shared" si="25"/>
        <v>0</v>
      </c>
      <c r="U69" s="171">
        <f t="shared" si="25"/>
        <v>0</v>
      </c>
      <c r="V69" s="171">
        <f t="shared" si="25"/>
        <v>0</v>
      </c>
      <c r="W69" s="171">
        <f t="shared" si="25"/>
        <v>0</v>
      </c>
      <c r="X69" s="171">
        <f t="shared" si="25"/>
        <v>0</v>
      </c>
      <c r="Y69" s="171">
        <f t="shared" si="25"/>
        <v>0</v>
      </c>
      <c r="Z69" s="171">
        <f t="shared" si="25"/>
        <v>0</v>
      </c>
      <c r="AA69" s="171">
        <f t="shared" si="25"/>
        <v>0</v>
      </c>
      <c r="AB69" s="171">
        <f t="shared" si="25"/>
        <v>0</v>
      </c>
      <c r="AC69" s="171">
        <f t="shared" si="25"/>
        <v>0</v>
      </c>
      <c r="AD69" s="171">
        <f t="shared" si="25"/>
        <v>0</v>
      </c>
      <c r="AE69" s="171">
        <f t="shared" si="25"/>
        <v>0</v>
      </c>
      <c r="AF69" s="171">
        <f t="shared" si="25"/>
        <v>0</v>
      </c>
      <c r="AG69" s="171">
        <f t="shared" si="25"/>
        <v>0</v>
      </c>
      <c r="AH69" s="171">
        <f t="shared" si="25"/>
        <v>0</v>
      </c>
      <c r="AI69" s="171">
        <f t="shared" ref="AI69" si="27">SUM(AI59:AI68)</f>
        <v>0</v>
      </c>
      <c r="AJ69" s="172">
        <f>SUM(AJ59:AJ68)</f>
        <v>0</v>
      </c>
      <c r="AK69" s="25"/>
    </row>
    <row r="70" spans="2:37" ht="12.6" hidden="1" customHeight="1" outlineLevel="1" x14ac:dyDescent="0.2">
      <c r="B70" s="352" t="s">
        <v>78</v>
      </c>
      <c r="C70" s="353"/>
      <c r="D70" s="353"/>
      <c r="E70" s="381">
        <f>'Basic info &amp; Projects'!C46</f>
        <v>0</v>
      </c>
      <c r="F70" s="381"/>
      <c r="G70" s="381"/>
      <c r="H70" s="381"/>
      <c r="I70" s="381"/>
      <c r="J70" s="122"/>
      <c r="K70" s="379" t="s">
        <v>77</v>
      </c>
      <c r="L70" s="379"/>
      <c r="M70" s="379"/>
      <c r="N70" s="379"/>
      <c r="O70" s="379"/>
      <c r="P70" s="119">
        <f>'Basic info &amp; Projects'!C44</f>
        <v>0</v>
      </c>
      <c r="Q70" s="152"/>
      <c r="R70" s="176"/>
      <c r="S70" s="176"/>
      <c r="T70" s="176"/>
      <c r="U70" s="176"/>
      <c r="V70" s="176"/>
      <c r="W70" s="176"/>
      <c r="X70" s="297" t="str">
        <f>IF(AJ81&gt;0,IF('Basic info &amp; Projects'!$C$46&lt;&gt;"",IF('Basic info &amp; Projects'!$C$44&lt;&gt;"",,"Required information about the project namne is missing"),"Required information about the project Grant Agreement number is missing"),"")</f>
        <v/>
      </c>
      <c r="Y70" s="176"/>
      <c r="Z70" s="176"/>
      <c r="AA70" s="176"/>
      <c r="AB70" s="176"/>
      <c r="AC70" s="176"/>
      <c r="AD70" s="176"/>
      <c r="AE70" s="177"/>
      <c r="AF70" s="176"/>
      <c r="AG70" s="176"/>
      <c r="AH70" s="176"/>
      <c r="AI70" s="176"/>
      <c r="AJ70" s="198"/>
      <c r="AK70" s="18"/>
    </row>
    <row r="71" spans="2:37" ht="12.95" hidden="1" customHeight="1" outlineLevel="1" x14ac:dyDescent="0.2">
      <c r="B71" s="19" t="s">
        <v>4</v>
      </c>
      <c r="C71" s="374"/>
      <c r="D71" s="403"/>
      <c r="E71" s="260"/>
      <c r="F71" s="260"/>
      <c r="G71" s="260"/>
      <c r="H71" s="260"/>
      <c r="I71" s="321"/>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08"/>
      <c r="AJ71" s="166">
        <f>SUM(E71:AI71)</f>
        <v>0</v>
      </c>
      <c r="AK71" s="20"/>
    </row>
    <row r="72" spans="2:37" ht="12.95" hidden="1" customHeight="1" outlineLevel="1" x14ac:dyDescent="0.2">
      <c r="B72" s="21" t="s">
        <v>6</v>
      </c>
      <c r="C72" s="374"/>
      <c r="D72" s="403"/>
      <c r="E72" s="260"/>
      <c r="F72" s="260"/>
      <c r="G72" s="260"/>
      <c r="H72" s="260"/>
      <c r="I72" s="321"/>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08"/>
      <c r="AJ72" s="166">
        <f>SUM(E72:AI72)</f>
        <v>0</v>
      </c>
      <c r="AK72" s="20"/>
    </row>
    <row r="73" spans="2:37" ht="12.95" hidden="1" customHeight="1" outlineLevel="1" x14ac:dyDescent="0.2">
      <c r="B73" s="23" t="s">
        <v>5</v>
      </c>
      <c r="C73" s="376"/>
      <c r="D73" s="404"/>
      <c r="E73" s="261"/>
      <c r="F73" s="261"/>
      <c r="G73" s="261"/>
      <c r="H73" s="261"/>
      <c r="I73" s="322"/>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09"/>
      <c r="AJ73" s="166">
        <f t="shared" ref="AJ73:AJ78" si="28">SUM(E73:AI73)</f>
        <v>0</v>
      </c>
      <c r="AK73" s="20"/>
    </row>
    <row r="74" spans="2:37" ht="12.95" hidden="1" customHeight="1" outlineLevel="1" x14ac:dyDescent="0.2">
      <c r="B74" s="23" t="s">
        <v>8</v>
      </c>
      <c r="C74" s="376"/>
      <c r="D74" s="404"/>
      <c r="E74" s="261"/>
      <c r="F74" s="261"/>
      <c r="G74" s="261"/>
      <c r="H74" s="261"/>
      <c r="I74" s="322"/>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09"/>
      <c r="AJ74" s="166">
        <f t="shared" si="28"/>
        <v>0</v>
      </c>
      <c r="AK74" s="20"/>
    </row>
    <row r="75" spans="2:37" ht="12.95" hidden="1" customHeight="1" outlineLevel="1" x14ac:dyDescent="0.2">
      <c r="B75" s="23" t="s">
        <v>7</v>
      </c>
      <c r="C75" s="376"/>
      <c r="D75" s="404"/>
      <c r="E75" s="261"/>
      <c r="F75" s="261"/>
      <c r="G75" s="261"/>
      <c r="H75" s="261"/>
      <c r="I75" s="322"/>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09"/>
      <c r="AJ75" s="166">
        <f t="shared" si="28"/>
        <v>0</v>
      </c>
      <c r="AK75" s="20"/>
    </row>
    <row r="76" spans="2:37" ht="12.95" hidden="1" customHeight="1" outlineLevel="1" x14ac:dyDescent="0.2">
      <c r="B76" s="23" t="s">
        <v>9</v>
      </c>
      <c r="C76" s="407"/>
      <c r="D76" s="408"/>
      <c r="E76" s="261"/>
      <c r="F76" s="261"/>
      <c r="G76" s="261"/>
      <c r="H76" s="261"/>
      <c r="I76" s="322"/>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09"/>
      <c r="AJ76" s="166">
        <f t="shared" si="28"/>
        <v>0</v>
      </c>
      <c r="AK76" s="20"/>
    </row>
    <row r="77" spans="2:37" ht="12.95" hidden="1" customHeight="1" outlineLevel="1" x14ac:dyDescent="0.2">
      <c r="B77" s="23" t="s">
        <v>42</v>
      </c>
      <c r="C77" s="407"/>
      <c r="D77" s="408"/>
      <c r="E77" s="261"/>
      <c r="F77" s="261"/>
      <c r="G77" s="261"/>
      <c r="H77" s="261"/>
      <c r="I77" s="322"/>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09"/>
      <c r="AJ77" s="166">
        <f t="shared" si="28"/>
        <v>0</v>
      </c>
      <c r="AK77" s="20"/>
    </row>
    <row r="78" spans="2:37" ht="12.95" hidden="1" customHeight="1" outlineLevel="1" x14ac:dyDescent="0.2">
      <c r="B78" s="23" t="s">
        <v>43</v>
      </c>
      <c r="C78" s="407"/>
      <c r="D78" s="408"/>
      <c r="E78" s="261"/>
      <c r="F78" s="261"/>
      <c r="G78" s="261"/>
      <c r="H78" s="261"/>
      <c r="I78" s="322"/>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09"/>
      <c r="AJ78" s="166">
        <f t="shared" si="28"/>
        <v>0</v>
      </c>
      <c r="AK78" s="20"/>
    </row>
    <row r="79" spans="2:37" ht="12.95" hidden="1" customHeight="1" outlineLevel="1" x14ac:dyDescent="0.2">
      <c r="B79" s="23" t="s">
        <v>44</v>
      </c>
      <c r="C79" s="407"/>
      <c r="D79" s="408"/>
      <c r="E79" s="260"/>
      <c r="F79" s="260"/>
      <c r="G79" s="260"/>
      <c r="H79" s="260"/>
      <c r="I79" s="321"/>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08"/>
      <c r="AJ79" s="166">
        <f>SUM(E79:AI79)</f>
        <v>0</v>
      </c>
      <c r="AK79" s="20"/>
    </row>
    <row r="80" spans="2:37" ht="12.95" hidden="1" customHeight="1" outlineLevel="1" x14ac:dyDescent="0.2">
      <c r="B80" s="56" t="s">
        <v>47</v>
      </c>
      <c r="C80" s="405"/>
      <c r="D80" s="406"/>
      <c r="E80" s="262"/>
      <c r="F80" s="262"/>
      <c r="G80" s="262"/>
      <c r="H80" s="262"/>
      <c r="I80" s="323"/>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10"/>
      <c r="AJ80" s="169">
        <f>SUM(E80:AI80)</f>
        <v>0</v>
      </c>
      <c r="AK80" s="20"/>
    </row>
    <row r="81" spans="2:37" ht="12.95" customHeight="1" collapsed="1" x14ac:dyDescent="0.2">
      <c r="B81" s="355" t="str">
        <f>CONCATENATE("Total hours project 6: GA "&amp;E70)</f>
        <v>Total hours project 6: GA 0</v>
      </c>
      <c r="C81" s="356"/>
      <c r="D81" s="357"/>
      <c r="E81" s="171">
        <f>SUM(E71:E80)</f>
        <v>0</v>
      </c>
      <c r="F81" s="171">
        <f t="shared" ref="F81" si="29">SUM(F71:F80)</f>
        <v>0</v>
      </c>
      <c r="G81" s="171">
        <f t="shared" ref="G81:AH81" si="30">SUM(G71:G80)</f>
        <v>0</v>
      </c>
      <c r="H81" s="171">
        <f t="shared" si="30"/>
        <v>0</v>
      </c>
      <c r="I81" s="324">
        <f t="shared" si="30"/>
        <v>0</v>
      </c>
      <c r="J81" s="171">
        <f t="shared" si="30"/>
        <v>0</v>
      </c>
      <c r="K81" s="171">
        <f t="shared" si="30"/>
        <v>0</v>
      </c>
      <c r="L81" s="171">
        <f t="shared" si="30"/>
        <v>0</v>
      </c>
      <c r="M81" s="171">
        <f t="shared" si="30"/>
        <v>0</v>
      </c>
      <c r="N81" s="171">
        <f t="shared" si="30"/>
        <v>0</v>
      </c>
      <c r="O81" s="171">
        <f t="shared" si="30"/>
        <v>0</v>
      </c>
      <c r="P81" s="171">
        <f t="shared" si="30"/>
        <v>0</v>
      </c>
      <c r="Q81" s="171">
        <f t="shared" si="30"/>
        <v>0</v>
      </c>
      <c r="R81" s="171">
        <f t="shared" si="30"/>
        <v>0</v>
      </c>
      <c r="S81" s="171">
        <f t="shared" ref="S81" si="31">SUM(S71:S80)</f>
        <v>0</v>
      </c>
      <c r="T81" s="171">
        <f t="shared" si="30"/>
        <v>0</v>
      </c>
      <c r="U81" s="171">
        <f t="shared" si="30"/>
        <v>0</v>
      </c>
      <c r="V81" s="171">
        <f t="shared" si="30"/>
        <v>0</v>
      </c>
      <c r="W81" s="171">
        <f t="shared" si="30"/>
        <v>0</v>
      </c>
      <c r="X81" s="171">
        <f t="shared" si="30"/>
        <v>0</v>
      </c>
      <c r="Y81" s="171">
        <f t="shared" si="30"/>
        <v>0</v>
      </c>
      <c r="Z81" s="171">
        <f t="shared" si="30"/>
        <v>0</v>
      </c>
      <c r="AA81" s="171">
        <f t="shared" si="30"/>
        <v>0</v>
      </c>
      <c r="AB81" s="171">
        <f t="shared" si="30"/>
        <v>0</v>
      </c>
      <c r="AC81" s="171">
        <f t="shared" si="30"/>
        <v>0</v>
      </c>
      <c r="AD81" s="171">
        <f t="shared" si="30"/>
        <v>0</v>
      </c>
      <c r="AE81" s="171">
        <f t="shared" si="30"/>
        <v>0</v>
      </c>
      <c r="AF81" s="171">
        <f t="shared" si="30"/>
        <v>0</v>
      </c>
      <c r="AG81" s="171">
        <f t="shared" si="30"/>
        <v>0</v>
      </c>
      <c r="AH81" s="171">
        <f t="shared" si="30"/>
        <v>0</v>
      </c>
      <c r="AI81" s="170">
        <f>SUM(AI71:AI80)</f>
        <v>0</v>
      </c>
      <c r="AJ81" s="172">
        <f>SUM(AJ71:AJ80)</f>
        <v>0</v>
      </c>
      <c r="AK81" s="25"/>
    </row>
    <row r="82" spans="2:37" ht="12.6" hidden="1" customHeight="1" outlineLevel="1" x14ac:dyDescent="0.2">
      <c r="B82" s="352" t="s">
        <v>78</v>
      </c>
      <c r="C82" s="353"/>
      <c r="D82" s="353"/>
      <c r="E82" s="381">
        <f>'Basic info &amp; Projects'!C51</f>
        <v>0</v>
      </c>
      <c r="F82" s="381"/>
      <c r="G82" s="381"/>
      <c r="H82" s="381"/>
      <c r="I82" s="381"/>
      <c r="J82" s="122"/>
      <c r="K82" s="379" t="s">
        <v>77</v>
      </c>
      <c r="L82" s="379"/>
      <c r="M82" s="379"/>
      <c r="N82" s="379"/>
      <c r="O82" s="379"/>
      <c r="P82" s="119">
        <f>'Basic info &amp; Projects'!C49</f>
        <v>0</v>
      </c>
      <c r="Q82" s="175"/>
      <c r="R82" s="176"/>
      <c r="S82" s="176"/>
      <c r="T82" s="176"/>
      <c r="U82" s="176"/>
      <c r="V82" s="176"/>
      <c r="W82" s="176"/>
      <c r="X82" s="297" t="str">
        <f>IF(AJ93&gt;0,IF('Basic info &amp; Projects'!$C$51&lt;&gt;"",IF('Basic info &amp; Projects'!$C$49&lt;&gt;"",,"Required information about the project namne is missing"),"Required information about the project Grant Agreement number is missing"),"")</f>
        <v/>
      </c>
      <c r="Y82" s="176"/>
      <c r="Z82" s="176"/>
      <c r="AA82" s="176"/>
      <c r="AB82" s="176"/>
      <c r="AC82" s="176"/>
      <c r="AD82" s="176"/>
      <c r="AE82" s="177"/>
      <c r="AF82" s="176"/>
      <c r="AG82" s="176"/>
      <c r="AH82" s="176"/>
      <c r="AI82" s="176"/>
      <c r="AJ82" s="198"/>
      <c r="AK82" s="18"/>
    </row>
    <row r="83" spans="2:37" ht="12.95" hidden="1" customHeight="1" outlineLevel="1" x14ac:dyDescent="0.2">
      <c r="B83" s="19" t="s">
        <v>4</v>
      </c>
      <c r="C83" s="374"/>
      <c r="D83" s="403"/>
      <c r="E83" s="260"/>
      <c r="F83" s="260"/>
      <c r="G83" s="260"/>
      <c r="H83" s="260"/>
      <c r="I83" s="321"/>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08"/>
      <c r="AJ83" s="166">
        <f>SUM(E83:AI83)</f>
        <v>0</v>
      </c>
      <c r="AK83" s="20"/>
    </row>
    <row r="84" spans="2:37" ht="12.95" hidden="1" customHeight="1" outlineLevel="1" x14ac:dyDescent="0.2">
      <c r="B84" s="21" t="s">
        <v>6</v>
      </c>
      <c r="C84" s="374"/>
      <c r="D84" s="403"/>
      <c r="E84" s="260"/>
      <c r="F84" s="260"/>
      <c r="G84" s="260"/>
      <c r="H84" s="260"/>
      <c r="I84" s="321"/>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08"/>
      <c r="AJ84" s="166">
        <f>SUM(E84:AI84)</f>
        <v>0</v>
      </c>
      <c r="AK84" s="20"/>
    </row>
    <row r="85" spans="2:37" ht="12.95" hidden="1" customHeight="1" outlineLevel="1" x14ac:dyDescent="0.2">
      <c r="B85" s="23" t="s">
        <v>5</v>
      </c>
      <c r="C85" s="376"/>
      <c r="D85" s="404"/>
      <c r="E85" s="261"/>
      <c r="F85" s="261"/>
      <c r="G85" s="261"/>
      <c r="H85" s="261"/>
      <c r="I85" s="322"/>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09"/>
      <c r="AJ85" s="166">
        <f t="shared" ref="AJ85:AJ90" si="32">SUM(E85:AI85)</f>
        <v>0</v>
      </c>
      <c r="AK85" s="20"/>
    </row>
    <row r="86" spans="2:37" ht="12.95" hidden="1" customHeight="1" outlineLevel="1" x14ac:dyDescent="0.2">
      <c r="B86" s="23" t="s">
        <v>8</v>
      </c>
      <c r="C86" s="376"/>
      <c r="D86" s="404"/>
      <c r="E86" s="261"/>
      <c r="F86" s="261"/>
      <c r="G86" s="261"/>
      <c r="H86" s="261"/>
      <c r="I86" s="322"/>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09"/>
      <c r="AJ86" s="166">
        <f t="shared" si="32"/>
        <v>0</v>
      </c>
      <c r="AK86" s="20"/>
    </row>
    <row r="87" spans="2:37" ht="12.95" hidden="1" customHeight="1" outlineLevel="1" x14ac:dyDescent="0.2">
      <c r="B87" s="23" t="s">
        <v>7</v>
      </c>
      <c r="C87" s="376"/>
      <c r="D87" s="404"/>
      <c r="E87" s="261"/>
      <c r="F87" s="261"/>
      <c r="G87" s="261"/>
      <c r="H87" s="261"/>
      <c r="I87" s="322"/>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09"/>
      <c r="AJ87" s="166">
        <f t="shared" si="32"/>
        <v>0</v>
      </c>
      <c r="AK87" s="20"/>
    </row>
    <row r="88" spans="2:37" ht="12.95" hidden="1" customHeight="1" outlineLevel="1" x14ac:dyDescent="0.2">
      <c r="B88" s="23" t="s">
        <v>9</v>
      </c>
      <c r="C88" s="407"/>
      <c r="D88" s="408"/>
      <c r="E88" s="261"/>
      <c r="F88" s="261"/>
      <c r="G88" s="261"/>
      <c r="H88" s="261"/>
      <c r="I88" s="322"/>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09"/>
      <c r="AJ88" s="166">
        <f t="shared" si="32"/>
        <v>0</v>
      </c>
      <c r="AK88" s="20"/>
    </row>
    <row r="89" spans="2:37" ht="12.95" hidden="1" customHeight="1" outlineLevel="1" x14ac:dyDescent="0.2">
      <c r="B89" s="23" t="s">
        <v>42</v>
      </c>
      <c r="C89" s="407"/>
      <c r="D89" s="408"/>
      <c r="E89" s="261"/>
      <c r="F89" s="261"/>
      <c r="G89" s="261"/>
      <c r="H89" s="261"/>
      <c r="I89" s="322"/>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09"/>
      <c r="AJ89" s="166">
        <f t="shared" si="32"/>
        <v>0</v>
      </c>
      <c r="AK89" s="20"/>
    </row>
    <row r="90" spans="2:37" ht="12.95" hidden="1" customHeight="1" outlineLevel="1" x14ac:dyDescent="0.2">
      <c r="B90" s="23" t="s">
        <v>43</v>
      </c>
      <c r="C90" s="407"/>
      <c r="D90" s="408"/>
      <c r="E90" s="261"/>
      <c r="F90" s="261"/>
      <c r="G90" s="261"/>
      <c r="H90" s="261"/>
      <c r="I90" s="322"/>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09"/>
      <c r="AJ90" s="166">
        <f t="shared" si="32"/>
        <v>0</v>
      </c>
      <c r="AK90" s="20"/>
    </row>
    <row r="91" spans="2:37" ht="12.95" hidden="1" customHeight="1" outlineLevel="1" x14ac:dyDescent="0.2">
      <c r="B91" s="23" t="s">
        <v>44</v>
      </c>
      <c r="C91" s="407"/>
      <c r="D91" s="408"/>
      <c r="E91" s="260"/>
      <c r="F91" s="260"/>
      <c r="G91" s="260"/>
      <c r="H91" s="260"/>
      <c r="I91" s="321"/>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08"/>
      <c r="AJ91" s="166">
        <f>SUM(E91:AI91)</f>
        <v>0</v>
      </c>
      <c r="AK91" s="20"/>
    </row>
    <row r="92" spans="2:37" ht="12.95" hidden="1" customHeight="1" outlineLevel="1" x14ac:dyDescent="0.2">
      <c r="B92" s="56" t="s">
        <v>47</v>
      </c>
      <c r="C92" s="405"/>
      <c r="D92" s="406"/>
      <c r="E92" s="262"/>
      <c r="F92" s="262"/>
      <c r="G92" s="262"/>
      <c r="H92" s="262"/>
      <c r="I92" s="323"/>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10"/>
      <c r="AJ92" s="169">
        <f>SUM(E92:AI92)</f>
        <v>0</v>
      </c>
      <c r="AK92" s="20"/>
    </row>
    <row r="93" spans="2:37" ht="12.95" customHeight="1" collapsed="1" x14ac:dyDescent="0.2">
      <c r="B93" s="355" t="str">
        <f>CONCATENATE("Total hours project 7: GA "&amp;E82)</f>
        <v>Total hours project 7: GA 0</v>
      </c>
      <c r="C93" s="356"/>
      <c r="D93" s="357"/>
      <c r="E93" s="171">
        <f>SUM(E83:E92)</f>
        <v>0</v>
      </c>
      <c r="F93" s="171">
        <f t="shared" ref="F93" si="33">SUM(F83:F92)</f>
        <v>0</v>
      </c>
      <c r="G93" s="171">
        <f t="shared" ref="G93:AH93" si="34">SUM(G83:G92)</f>
        <v>0</v>
      </c>
      <c r="H93" s="171">
        <f t="shared" si="34"/>
        <v>0</v>
      </c>
      <c r="I93" s="324">
        <f t="shared" si="34"/>
        <v>0</v>
      </c>
      <c r="J93" s="171">
        <f t="shared" si="34"/>
        <v>0</v>
      </c>
      <c r="K93" s="171">
        <f t="shared" si="34"/>
        <v>0</v>
      </c>
      <c r="L93" s="171">
        <f t="shared" si="34"/>
        <v>0</v>
      </c>
      <c r="M93" s="171">
        <f t="shared" si="34"/>
        <v>0</v>
      </c>
      <c r="N93" s="171">
        <f t="shared" si="34"/>
        <v>0</v>
      </c>
      <c r="O93" s="171">
        <f t="shared" si="34"/>
        <v>0</v>
      </c>
      <c r="P93" s="171">
        <f t="shared" si="34"/>
        <v>0</v>
      </c>
      <c r="Q93" s="171">
        <f t="shared" si="34"/>
        <v>0</v>
      </c>
      <c r="R93" s="171">
        <f t="shared" si="34"/>
        <v>0</v>
      </c>
      <c r="S93" s="171">
        <f t="shared" ref="S93" si="35">SUM(S83:S92)</f>
        <v>0</v>
      </c>
      <c r="T93" s="171">
        <f t="shared" si="34"/>
        <v>0</v>
      </c>
      <c r="U93" s="171">
        <f t="shared" si="34"/>
        <v>0</v>
      </c>
      <c r="V93" s="171">
        <f t="shared" si="34"/>
        <v>0</v>
      </c>
      <c r="W93" s="171">
        <f t="shared" si="34"/>
        <v>0</v>
      </c>
      <c r="X93" s="171">
        <f t="shared" si="34"/>
        <v>0</v>
      </c>
      <c r="Y93" s="171">
        <f t="shared" si="34"/>
        <v>0</v>
      </c>
      <c r="Z93" s="171">
        <f t="shared" si="34"/>
        <v>0</v>
      </c>
      <c r="AA93" s="171">
        <f t="shared" si="34"/>
        <v>0</v>
      </c>
      <c r="AB93" s="171">
        <f t="shared" si="34"/>
        <v>0</v>
      </c>
      <c r="AC93" s="171">
        <f t="shared" si="34"/>
        <v>0</v>
      </c>
      <c r="AD93" s="171">
        <f t="shared" si="34"/>
        <v>0</v>
      </c>
      <c r="AE93" s="171">
        <f t="shared" si="34"/>
        <v>0</v>
      </c>
      <c r="AF93" s="171">
        <f t="shared" si="34"/>
        <v>0</v>
      </c>
      <c r="AG93" s="171">
        <f t="shared" si="34"/>
        <v>0</v>
      </c>
      <c r="AH93" s="171">
        <f t="shared" si="34"/>
        <v>0</v>
      </c>
      <c r="AI93" s="170">
        <f>SUM(AI83:AI92)</f>
        <v>0</v>
      </c>
      <c r="AJ93" s="172">
        <f>SUM(AJ83:AJ92)</f>
        <v>0</v>
      </c>
      <c r="AK93" s="25"/>
    </row>
    <row r="94" spans="2:37" ht="12.6" hidden="1" customHeight="1" outlineLevel="1" x14ac:dyDescent="0.2">
      <c r="B94" s="352" t="s">
        <v>78</v>
      </c>
      <c r="C94" s="353"/>
      <c r="D94" s="353"/>
      <c r="E94" s="381">
        <f>'Basic info &amp; Projects'!C56</f>
        <v>0</v>
      </c>
      <c r="F94" s="381"/>
      <c r="G94" s="381"/>
      <c r="H94" s="381"/>
      <c r="I94" s="381"/>
      <c r="J94" s="122"/>
      <c r="K94" s="379" t="s">
        <v>77</v>
      </c>
      <c r="L94" s="379"/>
      <c r="M94" s="379"/>
      <c r="N94" s="379"/>
      <c r="O94" s="379"/>
      <c r="P94" s="119">
        <f>'Basic info &amp; Projects'!C54</f>
        <v>0</v>
      </c>
      <c r="Q94" s="175"/>
      <c r="R94" s="176"/>
      <c r="S94" s="176"/>
      <c r="T94" s="176"/>
      <c r="U94" s="176"/>
      <c r="V94" s="176"/>
      <c r="W94" s="176"/>
      <c r="X94" s="297" t="str">
        <f>IF(AJ105&gt;0,IF('Basic info &amp; Projects'!$C$51&lt;&gt;"",IF('Basic info &amp; Projects'!$C$49&lt;&gt;"",,"Required information about the project namne is missing"),"Required information about the project Grant Agreement number is missing"),"")</f>
        <v/>
      </c>
      <c r="Y94" s="176"/>
      <c r="Z94" s="176"/>
      <c r="AA94" s="176"/>
      <c r="AB94" s="176"/>
      <c r="AC94" s="176"/>
      <c r="AD94" s="176"/>
      <c r="AE94" s="177"/>
      <c r="AF94" s="176"/>
      <c r="AG94" s="176"/>
      <c r="AH94" s="176"/>
      <c r="AI94" s="176"/>
      <c r="AJ94" s="198"/>
      <c r="AK94" s="18"/>
    </row>
    <row r="95" spans="2:37" ht="12.95" hidden="1" customHeight="1" outlineLevel="1" x14ac:dyDescent="0.2">
      <c r="B95" s="19" t="s">
        <v>4</v>
      </c>
      <c r="C95" s="374"/>
      <c r="D95" s="403"/>
      <c r="E95" s="260"/>
      <c r="F95" s="260"/>
      <c r="G95" s="260"/>
      <c r="H95" s="260"/>
      <c r="I95" s="321"/>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08"/>
      <c r="AJ95" s="166">
        <f>SUM(E95:AI95)</f>
        <v>0</v>
      </c>
      <c r="AK95" s="20"/>
    </row>
    <row r="96" spans="2:37" ht="12.95" hidden="1" customHeight="1" outlineLevel="1" x14ac:dyDescent="0.2">
      <c r="B96" s="21" t="s">
        <v>6</v>
      </c>
      <c r="C96" s="374"/>
      <c r="D96" s="403"/>
      <c r="E96" s="260"/>
      <c r="F96" s="260"/>
      <c r="G96" s="260"/>
      <c r="H96" s="260"/>
      <c r="I96" s="321"/>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08"/>
      <c r="AJ96" s="166">
        <f>SUM(E96:AI96)</f>
        <v>0</v>
      </c>
      <c r="AK96" s="20"/>
    </row>
    <row r="97" spans="2:37" ht="12.95" hidden="1" customHeight="1" outlineLevel="1" x14ac:dyDescent="0.2">
      <c r="B97" s="23" t="s">
        <v>5</v>
      </c>
      <c r="C97" s="376"/>
      <c r="D97" s="404"/>
      <c r="E97" s="261"/>
      <c r="F97" s="261"/>
      <c r="G97" s="261"/>
      <c r="H97" s="261"/>
      <c r="I97" s="322"/>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09"/>
      <c r="AJ97" s="166">
        <f t="shared" ref="AJ97:AJ102" si="36">SUM(E97:AI97)</f>
        <v>0</v>
      </c>
      <c r="AK97" s="20"/>
    </row>
    <row r="98" spans="2:37" ht="12.95" hidden="1" customHeight="1" outlineLevel="1" x14ac:dyDescent="0.2">
      <c r="B98" s="23" t="s">
        <v>8</v>
      </c>
      <c r="C98" s="376"/>
      <c r="D98" s="404"/>
      <c r="E98" s="261"/>
      <c r="F98" s="261"/>
      <c r="G98" s="261"/>
      <c r="H98" s="261"/>
      <c r="I98" s="322"/>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09"/>
      <c r="AJ98" s="166">
        <f t="shared" si="36"/>
        <v>0</v>
      </c>
      <c r="AK98" s="20"/>
    </row>
    <row r="99" spans="2:37" ht="12.95" hidden="1" customHeight="1" outlineLevel="1" x14ac:dyDescent="0.2">
      <c r="B99" s="23" t="s">
        <v>7</v>
      </c>
      <c r="C99" s="376"/>
      <c r="D99" s="404"/>
      <c r="E99" s="261"/>
      <c r="F99" s="261"/>
      <c r="G99" s="261"/>
      <c r="H99" s="261"/>
      <c r="I99" s="322"/>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09"/>
      <c r="AJ99" s="166">
        <f t="shared" si="36"/>
        <v>0</v>
      </c>
      <c r="AK99" s="20"/>
    </row>
    <row r="100" spans="2:37" ht="12.95" hidden="1" customHeight="1" outlineLevel="1" x14ac:dyDescent="0.2">
      <c r="B100" s="23" t="s">
        <v>9</v>
      </c>
      <c r="C100" s="407"/>
      <c r="D100" s="408"/>
      <c r="E100" s="261"/>
      <c r="F100" s="261"/>
      <c r="G100" s="261"/>
      <c r="H100" s="261"/>
      <c r="I100" s="322"/>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09"/>
      <c r="AJ100" s="166">
        <f t="shared" si="36"/>
        <v>0</v>
      </c>
      <c r="AK100" s="20"/>
    </row>
    <row r="101" spans="2:37" ht="12.95" hidden="1" customHeight="1" outlineLevel="1" x14ac:dyDescent="0.2">
      <c r="B101" s="23" t="s">
        <v>42</v>
      </c>
      <c r="C101" s="407"/>
      <c r="D101" s="408"/>
      <c r="E101" s="261"/>
      <c r="F101" s="261"/>
      <c r="G101" s="261"/>
      <c r="H101" s="261"/>
      <c r="I101" s="322"/>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09"/>
      <c r="AJ101" s="166">
        <f t="shared" si="36"/>
        <v>0</v>
      </c>
      <c r="AK101" s="20"/>
    </row>
    <row r="102" spans="2:37" ht="12.95" hidden="1" customHeight="1" outlineLevel="1" x14ac:dyDescent="0.2">
      <c r="B102" s="23" t="s">
        <v>43</v>
      </c>
      <c r="C102" s="407"/>
      <c r="D102" s="408"/>
      <c r="E102" s="261"/>
      <c r="F102" s="261"/>
      <c r="G102" s="261"/>
      <c r="H102" s="261"/>
      <c r="I102" s="322"/>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09"/>
      <c r="AJ102" s="166">
        <f t="shared" si="36"/>
        <v>0</v>
      </c>
      <c r="AK102" s="20"/>
    </row>
    <row r="103" spans="2:37" ht="12.95" hidden="1" customHeight="1" outlineLevel="1" x14ac:dyDescent="0.2">
      <c r="B103" s="23" t="s">
        <v>44</v>
      </c>
      <c r="C103" s="407"/>
      <c r="D103" s="408"/>
      <c r="E103" s="260"/>
      <c r="F103" s="260"/>
      <c r="G103" s="260"/>
      <c r="H103" s="260"/>
      <c r="I103" s="321"/>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08"/>
      <c r="AJ103" s="166">
        <f>SUM(E103:AI103)</f>
        <v>0</v>
      </c>
      <c r="AK103" s="20"/>
    </row>
    <row r="104" spans="2:37" ht="12.95" hidden="1" customHeight="1" outlineLevel="1" x14ac:dyDescent="0.2">
      <c r="B104" s="56" t="s">
        <v>47</v>
      </c>
      <c r="C104" s="405"/>
      <c r="D104" s="406"/>
      <c r="E104" s="262"/>
      <c r="F104" s="262"/>
      <c r="G104" s="262"/>
      <c r="H104" s="262"/>
      <c r="I104" s="323"/>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2"/>
      <c r="AH104" s="262"/>
      <c r="AI104" s="210"/>
      <c r="AJ104" s="169">
        <f>SUM(E104:AI104)</f>
        <v>0</v>
      </c>
      <c r="AK104" s="20"/>
    </row>
    <row r="105" spans="2:37" ht="12.95" customHeight="1" collapsed="1" x14ac:dyDescent="0.2">
      <c r="B105" s="355" t="str">
        <f>CONCATENATE("Total hours project 8: GA "&amp;E94)</f>
        <v>Total hours project 8: GA 0</v>
      </c>
      <c r="C105" s="356"/>
      <c r="D105" s="357"/>
      <c r="E105" s="171">
        <f>SUM(E95:E104)</f>
        <v>0</v>
      </c>
      <c r="F105" s="171">
        <f t="shared" ref="F105" si="37">SUM(F95:F104)</f>
        <v>0</v>
      </c>
      <c r="G105" s="171">
        <f t="shared" ref="G105:AH105" si="38">SUM(G95:G104)</f>
        <v>0</v>
      </c>
      <c r="H105" s="171">
        <f t="shared" si="38"/>
        <v>0</v>
      </c>
      <c r="I105" s="324">
        <f t="shared" si="38"/>
        <v>0</v>
      </c>
      <c r="J105" s="171">
        <f t="shared" si="38"/>
        <v>0</v>
      </c>
      <c r="K105" s="171">
        <f t="shared" si="38"/>
        <v>0</v>
      </c>
      <c r="L105" s="171">
        <f t="shared" si="38"/>
        <v>0</v>
      </c>
      <c r="M105" s="171">
        <f t="shared" si="38"/>
        <v>0</v>
      </c>
      <c r="N105" s="171">
        <f t="shared" si="38"/>
        <v>0</v>
      </c>
      <c r="O105" s="171">
        <f t="shared" si="38"/>
        <v>0</v>
      </c>
      <c r="P105" s="171">
        <f t="shared" si="38"/>
        <v>0</v>
      </c>
      <c r="Q105" s="171">
        <f t="shared" si="38"/>
        <v>0</v>
      </c>
      <c r="R105" s="171">
        <f t="shared" si="38"/>
        <v>0</v>
      </c>
      <c r="S105" s="171">
        <f t="shared" ref="S105" si="39">SUM(S95:S104)</f>
        <v>0</v>
      </c>
      <c r="T105" s="171">
        <f t="shared" si="38"/>
        <v>0</v>
      </c>
      <c r="U105" s="171">
        <f t="shared" si="38"/>
        <v>0</v>
      </c>
      <c r="V105" s="171">
        <f t="shared" si="38"/>
        <v>0</v>
      </c>
      <c r="W105" s="171">
        <f t="shared" si="38"/>
        <v>0</v>
      </c>
      <c r="X105" s="171">
        <f t="shared" si="38"/>
        <v>0</v>
      </c>
      <c r="Y105" s="171">
        <f t="shared" si="38"/>
        <v>0</v>
      </c>
      <c r="Z105" s="171">
        <f t="shared" si="38"/>
        <v>0</v>
      </c>
      <c r="AA105" s="171">
        <f t="shared" si="38"/>
        <v>0</v>
      </c>
      <c r="AB105" s="171">
        <f t="shared" si="38"/>
        <v>0</v>
      </c>
      <c r="AC105" s="171">
        <f t="shared" si="38"/>
        <v>0</v>
      </c>
      <c r="AD105" s="171">
        <f t="shared" si="38"/>
        <v>0</v>
      </c>
      <c r="AE105" s="171">
        <f t="shared" si="38"/>
        <v>0</v>
      </c>
      <c r="AF105" s="171">
        <f t="shared" si="38"/>
        <v>0</v>
      </c>
      <c r="AG105" s="171">
        <f t="shared" si="38"/>
        <v>0</v>
      </c>
      <c r="AH105" s="171">
        <f t="shared" si="38"/>
        <v>0</v>
      </c>
      <c r="AI105" s="170">
        <f>SUM(AI95:AI104)</f>
        <v>0</v>
      </c>
      <c r="AJ105" s="172">
        <f>SUM(AJ95:AJ104)</f>
        <v>0</v>
      </c>
      <c r="AK105" s="25"/>
    </row>
    <row r="106" spans="2:37" ht="12.6" hidden="1" customHeight="1" outlineLevel="1" x14ac:dyDescent="0.2">
      <c r="B106" s="352" t="s">
        <v>78</v>
      </c>
      <c r="C106" s="353"/>
      <c r="D106" s="353"/>
      <c r="E106" s="381">
        <f>'Basic info &amp; Projects'!C61</f>
        <v>0</v>
      </c>
      <c r="F106" s="381"/>
      <c r="G106" s="381"/>
      <c r="H106" s="381"/>
      <c r="I106" s="381"/>
      <c r="J106" s="122"/>
      <c r="K106" s="379" t="s">
        <v>77</v>
      </c>
      <c r="L106" s="379"/>
      <c r="M106" s="379"/>
      <c r="N106" s="379"/>
      <c r="O106" s="379"/>
      <c r="P106" s="119">
        <f>'Basic info &amp; Projects'!C59</f>
        <v>0</v>
      </c>
      <c r="Q106" s="175"/>
      <c r="R106" s="176"/>
      <c r="S106" s="176"/>
      <c r="T106" s="176"/>
      <c r="U106" s="176"/>
      <c r="V106" s="176"/>
      <c r="W106" s="176"/>
      <c r="X106" s="297" t="str">
        <f>IF(AJ117&gt;0,IF('Basic info &amp; Projects'!$C$61&lt;&gt;"",IF('Basic info &amp; Projects'!$C$59&lt;&gt;"",,"Required information about the project namne is missing"),"Required information about the project Grant Agreement number is missing"),"")</f>
        <v/>
      </c>
      <c r="Y106" s="176"/>
      <c r="Z106" s="176"/>
      <c r="AA106" s="176"/>
      <c r="AB106" s="176"/>
      <c r="AC106" s="176"/>
      <c r="AD106" s="176"/>
      <c r="AE106" s="177"/>
      <c r="AF106" s="176"/>
      <c r="AG106" s="176"/>
      <c r="AH106" s="176"/>
      <c r="AI106" s="176"/>
      <c r="AJ106" s="198"/>
      <c r="AK106" s="18"/>
    </row>
    <row r="107" spans="2:37" ht="12.95" hidden="1" customHeight="1" outlineLevel="1" x14ac:dyDescent="0.2">
      <c r="B107" s="19" t="s">
        <v>4</v>
      </c>
      <c r="C107" s="374"/>
      <c r="D107" s="403"/>
      <c r="E107" s="260"/>
      <c r="F107" s="260"/>
      <c r="G107" s="260"/>
      <c r="H107" s="260"/>
      <c r="I107" s="321"/>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08"/>
      <c r="AJ107" s="166">
        <f>SUM(E107:AI107)</f>
        <v>0</v>
      </c>
      <c r="AK107" s="20"/>
    </row>
    <row r="108" spans="2:37" ht="12.95" hidden="1" customHeight="1" outlineLevel="1" x14ac:dyDescent="0.2">
      <c r="B108" s="21" t="s">
        <v>6</v>
      </c>
      <c r="C108" s="374"/>
      <c r="D108" s="403"/>
      <c r="E108" s="260"/>
      <c r="F108" s="260"/>
      <c r="G108" s="260"/>
      <c r="H108" s="260"/>
      <c r="I108" s="321"/>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08"/>
      <c r="AJ108" s="166">
        <f>SUM(E108:AI108)</f>
        <v>0</v>
      </c>
      <c r="AK108" s="20"/>
    </row>
    <row r="109" spans="2:37" ht="12.95" hidden="1" customHeight="1" outlineLevel="1" x14ac:dyDescent="0.2">
      <c r="B109" s="23" t="s">
        <v>5</v>
      </c>
      <c r="C109" s="376"/>
      <c r="D109" s="404"/>
      <c r="E109" s="261"/>
      <c r="F109" s="261"/>
      <c r="G109" s="261"/>
      <c r="H109" s="261"/>
      <c r="I109" s="322"/>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09"/>
      <c r="AJ109" s="166">
        <f t="shared" ref="AJ109:AJ114" si="40">SUM(E109:AI109)</f>
        <v>0</v>
      </c>
      <c r="AK109" s="20"/>
    </row>
    <row r="110" spans="2:37" ht="12.95" hidden="1" customHeight="1" outlineLevel="1" x14ac:dyDescent="0.2">
      <c r="B110" s="23" t="s">
        <v>8</v>
      </c>
      <c r="C110" s="376"/>
      <c r="D110" s="404"/>
      <c r="E110" s="261"/>
      <c r="F110" s="261"/>
      <c r="G110" s="261"/>
      <c r="H110" s="261"/>
      <c r="I110" s="322"/>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09"/>
      <c r="AJ110" s="166">
        <f t="shared" si="40"/>
        <v>0</v>
      </c>
      <c r="AK110" s="20"/>
    </row>
    <row r="111" spans="2:37" ht="12.95" hidden="1" customHeight="1" outlineLevel="1" x14ac:dyDescent="0.2">
      <c r="B111" s="23" t="s">
        <v>7</v>
      </c>
      <c r="C111" s="376"/>
      <c r="D111" s="404"/>
      <c r="E111" s="261"/>
      <c r="F111" s="261"/>
      <c r="G111" s="261"/>
      <c r="H111" s="261"/>
      <c r="I111" s="322"/>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09"/>
      <c r="AJ111" s="166">
        <f t="shared" si="40"/>
        <v>0</v>
      </c>
      <c r="AK111" s="20"/>
    </row>
    <row r="112" spans="2:37" ht="12.95" hidden="1" customHeight="1" outlineLevel="1" x14ac:dyDescent="0.2">
      <c r="B112" s="23" t="s">
        <v>9</v>
      </c>
      <c r="C112" s="407"/>
      <c r="D112" s="408"/>
      <c r="E112" s="261"/>
      <c r="F112" s="261"/>
      <c r="G112" s="261"/>
      <c r="H112" s="261"/>
      <c r="I112" s="322"/>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09"/>
      <c r="AJ112" s="166">
        <f t="shared" si="40"/>
        <v>0</v>
      </c>
      <c r="AK112" s="20"/>
    </row>
    <row r="113" spans="2:40" ht="12.95" hidden="1" customHeight="1" outlineLevel="1" x14ac:dyDescent="0.2">
      <c r="B113" s="23" t="s">
        <v>42</v>
      </c>
      <c r="C113" s="407"/>
      <c r="D113" s="408"/>
      <c r="E113" s="261"/>
      <c r="F113" s="261"/>
      <c r="G113" s="261"/>
      <c r="H113" s="261"/>
      <c r="I113" s="322"/>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09"/>
      <c r="AJ113" s="166">
        <f t="shared" si="40"/>
        <v>0</v>
      </c>
      <c r="AK113" s="20"/>
    </row>
    <row r="114" spans="2:40" ht="12.95" hidden="1" customHeight="1" outlineLevel="1" x14ac:dyDescent="0.2">
      <c r="B114" s="23" t="s">
        <v>43</v>
      </c>
      <c r="C114" s="407"/>
      <c r="D114" s="408"/>
      <c r="E114" s="261"/>
      <c r="F114" s="261"/>
      <c r="G114" s="261"/>
      <c r="H114" s="261"/>
      <c r="I114" s="322"/>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09"/>
      <c r="AJ114" s="166">
        <f t="shared" si="40"/>
        <v>0</v>
      </c>
      <c r="AK114" s="20"/>
    </row>
    <row r="115" spans="2:40" ht="12.95" hidden="1" customHeight="1" outlineLevel="1" x14ac:dyDescent="0.2">
      <c r="B115" s="23" t="s">
        <v>44</v>
      </c>
      <c r="C115" s="407"/>
      <c r="D115" s="408"/>
      <c r="E115" s="260"/>
      <c r="F115" s="260"/>
      <c r="G115" s="260"/>
      <c r="H115" s="260"/>
      <c r="I115" s="321"/>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08"/>
      <c r="AJ115" s="166">
        <f>SUM(E115:AI115)</f>
        <v>0</v>
      </c>
      <c r="AK115" s="20"/>
    </row>
    <row r="116" spans="2:40" ht="12.95" hidden="1" customHeight="1" outlineLevel="1" x14ac:dyDescent="0.2">
      <c r="B116" s="56" t="s">
        <v>47</v>
      </c>
      <c r="C116" s="405"/>
      <c r="D116" s="406"/>
      <c r="E116" s="262"/>
      <c r="F116" s="262"/>
      <c r="G116" s="262"/>
      <c r="H116" s="262"/>
      <c r="I116" s="323"/>
      <c r="J116" s="262"/>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2"/>
      <c r="AG116" s="262"/>
      <c r="AH116" s="262"/>
      <c r="AI116" s="210"/>
      <c r="AJ116" s="169">
        <f>SUM(E116:AI116)</f>
        <v>0</v>
      </c>
      <c r="AK116" s="20"/>
    </row>
    <row r="117" spans="2:40" ht="12.95" customHeight="1" collapsed="1" x14ac:dyDescent="0.2">
      <c r="B117" s="355" t="str">
        <f>CONCATENATE("Total hours project 9: GA "&amp;E106)</f>
        <v>Total hours project 9: GA 0</v>
      </c>
      <c r="C117" s="356"/>
      <c r="D117" s="357"/>
      <c r="E117" s="171">
        <f>SUM(E107:E116)</f>
        <v>0</v>
      </c>
      <c r="F117" s="171">
        <f t="shared" ref="F117" si="41">SUM(F107:F116)</f>
        <v>0</v>
      </c>
      <c r="G117" s="171">
        <f t="shared" ref="G117:AH117" si="42">SUM(G107:G116)</f>
        <v>0</v>
      </c>
      <c r="H117" s="171">
        <f t="shared" si="42"/>
        <v>0</v>
      </c>
      <c r="I117" s="324">
        <f t="shared" si="42"/>
        <v>0</v>
      </c>
      <c r="J117" s="171">
        <f t="shared" si="42"/>
        <v>0</v>
      </c>
      <c r="K117" s="171">
        <f t="shared" si="42"/>
        <v>0</v>
      </c>
      <c r="L117" s="171">
        <f t="shared" si="42"/>
        <v>0</v>
      </c>
      <c r="M117" s="171">
        <f t="shared" si="42"/>
        <v>0</v>
      </c>
      <c r="N117" s="171">
        <f t="shared" si="42"/>
        <v>0</v>
      </c>
      <c r="O117" s="171">
        <f t="shared" si="42"/>
        <v>0</v>
      </c>
      <c r="P117" s="171">
        <f t="shared" si="42"/>
        <v>0</v>
      </c>
      <c r="Q117" s="171">
        <f t="shared" si="42"/>
        <v>0</v>
      </c>
      <c r="R117" s="171">
        <f t="shared" si="42"/>
        <v>0</v>
      </c>
      <c r="S117" s="171">
        <f t="shared" ref="S117" si="43">SUM(S107:S116)</f>
        <v>0</v>
      </c>
      <c r="T117" s="171">
        <f t="shared" si="42"/>
        <v>0</v>
      </c>
      <c r="U117" s="171">
        <f t="shared" si="42"/>
        <v>0</v>
      </c>
      <c r="V117" s="171">
        <f t="shared" si="42"/>
        <v>0</v>
      </c>
      <c r="W117" s="171">
        <f t="shared" si="42"/>
        <v>0</v>
      </c>
      <c r="X117" s="171">
        <f t="shared" si="42"/>
        <v>0</v>
      </c>
      <c r="Y117" s="171">
        <f t="shared" si="42"/>
        <v>0</v>
      </c>
      <c r="Z117" s="171">
        <f t="shared" si="42"/>
        <v>0</v>
      </c>
      <c r="AA117" s="171">
        <f t="shared" si="42"/>
        <v>0</v>
      </c>
      <c r="AB117" s="171">
        <f t="shared" si="42"/>
        <v>0</v>
      </c>
      <c r="AC117" s="171">
        <f t="shared" si="42"/>
        <v>0</v>
      </c>
      <c r="AD117" s="171">
        <f t="shared" si="42"/>
        <v>0</v>
      </c>
      <c r="AE117" s="171">
        <f t="shared" si="42"/>
        <v>0</v>
      </c>
      <c r="AF117" s="171">
        <f t="shared" si="42"/>
        <v>0</v>
      </c>
      <c r="AG117" s="171">
        <f t="shared" si="42"/>
        <v>0</v>
      </c>
      <c r="AH117" s="171">
        <f t="shared" si="42"/>
        <v>0</v>
      </c>
      <c r="AI117" s="170">
        <f>SUM(AI107:AI116)</f>
        <v>0</v>
      </c>
      <c r="AJ117" s="172">
        <f>SUM(AJ107:AJ116)</f>
        <v>0</v>
      </c>
      <c r="AK117" s="25"/>
    </row>
    <row r="118" spans="2:40" ht="12.6" hidden="1" customHeight="1" outlineLevel="1" x14ac:dyDescent="0.2">
      <c r="B118" s="352" t="s">
        <v>78</v>
      </c>
      <c r="C118" s="353"/>
      <c r="D118" s="353"/>
      <c r="E118" s="381">
        <f>'Basic info &amp; Projects'!C66</f>
        <v>0</v>
      </c>
      <c r="F118" s="381"/>
      <c r="G118" s="381"/>
      <c r="H118" s="381"/>
      <c r="I118" s="381"/>
      <c r="J118" s="122"/>
      <c r="K118" s="379" t="s">
        <v>77</v>
      </c>
      <c r="L118" s="379"/>
      <c r="M118" s="379"/>
      <c r="N118" s="379"/>
      <c r="O118" s="379"/>
      <c r="P118" s="119">
        <f>'Basic info &amp; Projects'!C64</f>
        <v>0</v>
      </c>
      <c r="Q118" s="175"/>
      <c r="R118" s="176"/>
      <c r="S118" s="176"/>
      <c r="T118" s="176"/>
      <c r="U118" s="176"/>
      <c r="V118" s="176"/>
      <c r="W118" s="176"/>
      <c r="X118" s="297" t="str">
        <f>IF(AJ129&gt;0,IF('Basic info &amp; Projects'!$C$66&lt;&gt;"",IF('Basic info &amp; Projects'!$C$64&lt;&gt;"",,"Required information about the project namne is missing"),"Required information about the project Grant Agreement number is missing"),"")</f>
        <v/>
      </c>
      <c r="Y118" s="176"/>
      <c r="Z118" s="176"/>
      <c r="AA118" s="176"/>
      <c r="AB118" s="176"/>
      <c r="AC118" s="176"/>
      <c r="AD118" s="176"/>
      <c r="AE118" s="177"/>
      <c r="AF118" s="176"/>
      <c r="AG118" s="176"/>
      <c r="AH118" s="176"/>
      <c r="AI118" s="176"/>
      <c r="AJ118" s="198"/>
      <c r="AK118" s="18"/>
    </row>
    <row r="119" spans="2:40" ht="12.95" hidden="1" customHeight="1" outlineLevel="1" x14ac:dyDescent="0.2">
      <c r="B119" s="19" t="s">
        <v>4</v>
      </c>
      <c r="C119" s="374"/>
      <c r="D119" s="403"/>
      <c r="E119" s="260"/>
      <c r="F119" s="260"/>
      <c r="G119" s="260"/>
      <c r="H119" s="260"/>
      <c r="I119" s="321"/>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08"/>
      <c r="AJ119" s="166">
        <f>SUM(E119:AI119)</f>
        <v>0</v>
      </c>
      <c r="AK119" s="20"/>
    </row>
    <row r="120" spans="2:40" ht="12.95" hidden="1" customHeight="1" outlineLevel="1" x14ac:dyDescent="0.2">
      <c r="B120" s="21" t="s">
        <v>6</v>
      </c>
      <c r="C120" s="374"/>
      <c r="D120" s="403"/>
      <c r="E120" s="260"/>
      <c r="F120" s="260"/>
      <c r="G120" s="260"/>
      <c r="H120" s="260"/>
      <c r="I120" s="321"/>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08"/>
      <c r="AJ120" s="166">
        <f>SUM(E120:AI120)</f>
        <v>0</v>
      </c>
      <c r="AK120" s="20"/>
    </row>
    <row r="121" spans="2:40" ht="12.95" hidden="1" customHeight="1" outlineLevel="1" x14ac:dyDescent="0.2">
      <c r="B121" s="23" t="s">
        <v>5</v>
      </c>
      <c r="C121" s="376"/>
      <c r="D121" s="404"/>
      <c r="E121" s="261"/>
      <c r="F121" s="261"/>
      <c r="G121" s="261"/>
      <c r="H121" s="261"/>
      <c r="I121" s="322"/>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09"/>
      <c r="AJ121" s="166">
        <f t="shared" ref="AJ121:AJ126" si="44">SUM(E121:AI121)</f>
        <v>0</v>
      </c>
      <c r="AK121" s="20"/>
    </row>
    <row r="122" spans="2:40" ht="12.95" hidden="1" customHeight="1" outlineLevel="1" x14ac:dyDescent="0.2">
      <c r="B122" s="23" t="s">
        <v>8</v>
      </c>
      <c r="C122" s="376"/>
      <c r="D122" s="404"/>
      <c r="E122" s="261"/>
      <c r="F122" s="261"/>
      <c r="G122" s="261"/>
      <c r="H122" s="261"/>
      <c r="I122" s="322"/>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09"/>
      <c r="AJ122" s="166">
        <f t="shared" si="44"/>
        <v>0</v>
      </c>
      <c r="AK122" s="20"/>
    </row>
    <row r="123" spans="2:40" ht="12.95" hidden="1" customHeight="1" outlineLevel="1" x14ac:dyDescent="0.2">
      <c r="B123" s="23" t="s">
        <v>7</v>
      </c>
      <c r="C123" s="376"/>
      <c r="D123" s="404"/>
      <c r="E123" s="261"/>
      <c r="F123" s="261"/>
      <c r="G123" s="261"/>
      <c r="H123" s="261"/>
      <c r="I123" s="322"/>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09"/>
      <c r="AJ123" s="166">
        <f t="shared" si="44"/>
        <v>0</v>
      </c>
      <c r="AK123" s="20"/>
    </row>
    <row r="124" spans="2:40" ht="12.95" hidden="1" customHeight="1" outlineLevel="1" x14ac:dyDescent="0.2">
      <c r="B124" s="23" t="s">
        <v>9</v>
      </c>
      <c r="C124" s="407"/>
      <c r="D124" s="408"/>
      <c r="E124" s="261"/>
      <c r="F124" s="261"/>
      <c r="G124" s="261"/>
      <c r="H124" s="261"/>
      <c r="I124" s="322"/>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09"/>
      <c r="AJ124" s="166">
        <f t="shared" si="44"/>
        <v>0</v>
      </c>
      <c r="AK124" s="20"/>
    </row>
    <row r="125" spans="2:40" ht="12.95" hidden="1" customHeight="1" outlineLevel="1" x14ac:dyDescent="0.2">
      <c r="B125" s="23" t="s">
        <v>42</v>
      </c>
      <c r="C125" s="407"/>
      <c r="D125" s="408"/>
      <c r="E125" s="261"/>
      <c r="F125" s="261"/>
      <c r="G125" s="261"/>
      <c r="H125" s="261"/>
      <c r="I125" s="322"/>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09"/>
      <c r="AJ125" s="166">
        <f t="shared" si="44"/>
        <v>0</v>
      </c>
      <c r="AK125" s="20"/>
    </row>
    <row r="126" spans="2:40" ht="12.95" hidden="1" customHeight="1" outlineLevel="1" x14ac:dyDescent="0.2">
      <c r="B126" s="23" t="s">
        <v>43</v>
      </c>
      <c r="C126" s="407"/>
      <c r="D126" s="408"/>
      <c r="E126" s="261"/>
      <c r="F126" s="261"/>
      <c r="G126" s="261"/>
      <c r="H126" s="261"/>
      <c r="I126" s="322"/>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09"/>
      <c r="AJ126" s="166">
        <f t="shared" si="44"/>
        <v>0</v>
      </c>
      <c r="AK126" s="20"/>
    </row>
    <row r="127" spans="2:40" ht="12.95" hidden="1" customHeight="1" outlineLevel="1" x14ac:dyDescent="0.2">
      <c r="B127" s="23" t="s">
        <v>44</v>
      </c>
      <c r="C127" s="407"/>
      <c r="D127" s="408"/>
      <c r="E127" s="260"/>
      <c r="F127" s="260"/>
      <c r="G127" s="260"/>
      <c r="H127" s="260"/>
      <c r="I127" s="321"/>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08"/>
      <c r="AJ127" s="166">
        <f>SUM(E127:AI127)</f>
        <v>0</v>
      </c>
      <c r="AK127" s="20"/>
      <c r="AN127" s="417"/>
    </row>
    <row r="128" spans="2:40" ht="12.95" hidden="1" customHeight="1" outlineLevel="1" x14ac:dyDescent="0.2">
      <c r="B128" s="56" t="s">
        <v>47</v>
      </c>
      <c r="C128" s="405"/>
      <c r="D128" s="406"/>
      <c r="E128" s="262"/>
      <c r="F128" s="262"/>
      <c r="G128" s="262"/>
      <c r="H128" s="262"/>
      <c r="I128" s="323"/>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10"/>
      <c r="AJ128" s="169">
        <f>SUM(E128:AI128)</f>
        <v>0</v>
      </c>
      <c r="AK128" s="20"/>
      <c r="AN128" s="417"/>
    </row>
    <row r="129" spans="2:40" ht="12.95" customHeight="1" collapsed="1" thickBot="1" x14ac:dyDescent="0.25">
      <c r="B129" s="358" t="str">
        <f>CONCATENATE("Total hours project 10: GA "&amp;E118)</f>
        <v>Total hours project 10: GA 0</v>
      </c>
      <c r="C129" s="359"/>
      <c r="D129" s="360"/>
      <c r="E129" s="171">
        <f>SUM(E119:E128)</f>
        <v>0</v>
      </c>
      <c r="F129" s="171">
        <f t="shared" ref="F129" si="45">SUM(F119:F128)</f>
        <v>0</v>
      </c>
      <c r="G129" s="171">
        <f t="shared" ref="G129:AH129" si="46">SUM(G119:G128)</f>
        <v>0</v>
      </c>
      <c r="H129" s="171">
        <f t="shared" si="46"/>
        <v>0</v>
      </c>
      <c r="I129" s="324">
        <f t="shared" si="46"/>
        <v>0</v>
      </c>
      <c r="J129" s="171">
        <f t="shared" si="46"/>
        <v>0</v>
      </c>
      <c r="K129" s="171">
        <f t="shared" si="46"/>
        <v>0</v>
      </c>
      <c r="L129" s="171">
        <f t="shared" si="46"/>
        <v>0</v>
      </c>
      <c r="M129" s="171">
        <f t="shared" si="46"/>
        <v>0</v>
      </c>
      <c r="N129" s="171">
        <f t="shared" si="46"/>
        <v>0</v>
      </c>
      <c r="O129" s="171">
        <f t="shared" si="46"/>
        <v>0</v>
      </c>
      <c r="P129" s="171">
        <f t="shared" si="46"/>
        <v>0</v>
      </c>
      <c r="Q129" s="171">
        <f t="shared" si="46"/>
        <v>0</v>
      </c>
      <c r="R129" s="171">
        <f t="shared" si="46"/>
        <v>0</v>
      </c>
      <c r="S129" s="171">
        <f t="shared" ref="S129" si="47">SUM(S119:S128)</f>
        <v>0</v>
      </c>
      <c r="T129" s="171">
        <f t="shared" si="46"/>
        <v>0</v>
      </c>
      <c r="U129" s="171">
        <f t="shared" si="46"/>
        <v>0</v>
      </c>
      <c r="V129" s="171">
        <f t="shared" si="46"/>
        <v>0</v>
      </c>
      <c r="W129" s="171">
        <f t="shared" si="46"/>
        <v>0</v>
      </c>
      <c r="X129" s="171">
        <f t="shared" si="46"/>
        <v>0</v>
      </c>
      <c r="Y129" s="171">
        <f t="shared" si="46"/>
        <v>0</v>
      </c>
      <c r="Z129" s="171">
        <f t="shared" si="46"/>
        <v>0</v>
      </c>
      <c r="AA129" s="171">
        <f t="shared" si="46"/>
        <v>0</v>
      </c>
      <c r="AB129" s="171">
        <f t="shared" si="46"/>
        <v>0</v>
      </c>
      <c r="AC129" s="171">
        <f t="shared" si="46"/>
        <v>0</v>
      </c>
      <c r="AD129" s="171">
        <f t="shared" si="46"/>
        <v>0</v>
      </c>
      <c r="AE129" s="171">
        <f t="shared" si="46"/>
        <v>0</v>
      </c>
      <c r="AF129" s="171">
        <f t="shared" si="46"/>
        <v>0</v>
      </c>
      <c r="AG129" s="171">
        <f t="shared" si="46"/>
        <v>0</v>
      </c>
      <c r="AH129" s="171">
        <f t="shared" si="46"/>
        <v>0</v>
      </c>
      <c r="AI129" s="211">
        <f>SUM(AI119:AI128)</f>
        <v>0</v>
      </c>
      <c r="AJ129" s="181">
        <f>SUM(AJ119:AJ128)</f>
        <v>0</v>
      </c>
      <c r="AK129" s="25"/>
      <c r="AN129" s="417"/>
    </row>
    <row r="130" spans="2:40" ht="12.95" customHeight="1" x14ac:dyDescent="0.2">
      <c r="B130" s="371" t="s">
        <v>118</v>
      </c>
      <c r="C130" s="372"/>
      <c r="D130" s="373"/>
      <c r="E130" s="183">
        <f>E129+E117+E105+E93+E81+E69+E57+E45+E33+E21</f>
        <v>0</v>
      </c>
      <c r="F130" s="183">
        <f t="shared" ref="F130" si="48">F129+F117+F105+F93+F81+F69+F57+F45+F33+F21</f>
        <v>0</v>
      </c>
      <c r="G130" s="183">
        <f t="shared" ref="G130:AI130" si="49">G129+G117+G105+G93+G81+G69+G57+G45+G33+G21</f>
        <v>0</v>
      </c>
      <c r="H130" s="183">
        <f t="shared" ref="H130:P130" si="50">H129+H117+H105+H93+H81+H69+H57+H45+H33+H21</f>
        <v>0</v>
      </c>
      <c r="I130" s="325">
        <f t="shared" si="50"/>
        <v>0</v>
      </c>
      <c r="J130" s="183">
        <f t="shared" si="50"/>
        <v>0</v>
      </c>
      <c r="K130" s="183">
        <f t="shared" si="50"/>
        <v>0</v>
      </c>
      <c r="L130" s="183">
        <f t="shared" si="50"/>
        <v>0</v>
      </c>
      <c r="M130" s="183">
        <f t="shared" si="50"/>
        <v>0</v>
      </c>
      <c r="N130" s="183">
        <f t="shared" si="50"/>
        <v>0</v>
      </c>
      <c r="O130" s="183">
        <f t="shared" si="50"/>
        <v>0</v>
      </c>
      <c r="P130" s="183">
        <f t="shared" si="50"/>
        <v>0</v>
      </c>
      <c r="Q130" s="183">
        <f t="shared" si="49"/>
        <v>0</v>
      </c>
      <c r="R130" s="183">
        <f t="shared" ref="R130:S130" si="51">R129+R117+R105+R93+R81+R69+R57+R45+R33+R21</f>
        <v>0</v>
      </c>
      <c r="S130" s="183">
        <f t="shared" si="51"/>
        <v>0</v>
      </c>
      <c r="T130" s="183">
        <f t="shared" si="49"/>
        <v>0</v>
      </c>
      <c r="U130" s="183">
        <f t="shared" si="49"/>
        <v>0</v>
      </c>
      <c r="V130" s="183">
        <f t="shared" ref="V130:Z130" si="52">V129+V117+V105+V93+V81+V69+V57+V45+V33+V21</f>
        <v>0</v>
      </c>
      <c r="W130" s="183">
        <f t="shared" si="52"/>
        <v>0</v>
      </c>
      <c r="X130" s="183">
        <f t="shared" si="52"/>
        <v>0</v>
      </c>
      <c r="Y130" s="183">
        <f t="shared" si="52"/>
        <v>0</v>
      </c>
      <c r="Z130" s="183">
        <f t="shared" si="52"/>
        <v>0</v>
      </c>
      <c r="AA130" s="183">
        <f t="shared" si="49"/>
        <v>0</v>
      </c>
      <c r="AB130" s="183">
        <f t="shared" si="49"/>
        <v>0</v>
      </c>
      <c r="AC130" s="183">
        <f t="shared" si="49"/>
        <v>0</v>
      </c>
      <c r="AD130" s="183">
        <f t="shared" si="49"/>
        <v>0</v>
      </c>
      <c r="AE130" s="183">
        <f t="shared" si="49"/>
        <v>0</v>
      </c>
      <c r="AF130" s="183">
        <f t="shared" si="49"/>
        <v>0</v>
      </c>
      <c r="AG130" s="183">
        <f t="shared" si="49"/>
        <v>0</v>
      </c>
      <c r="AH130" s="183">
        <f t="shared" si="49"/>
        <v>0</v>
      </c>
      <c r="AI130" s="183">
        <f t="shared" si="49"/>
        <v>0</v>
      </c>
      <c r="AJ130" s="201">
        <f t="shared" ref="AJ130:AJ136" si="53">SUM(E130:AI130)</f>
        <v>0</v>
      </c>
      <c r="AK130" s="25"/>
    </row>
    <row r="131" spans="2:40" ht="12.6" customHeight="1" x14ac:dyDescent="0.2">
      <c r="B131" s="355" t="s">
        <v>51</v>
      </c>
      <c r="C131" s="356"/>
      <c r="D131" s="357"/>
      <c r="E131" s="186"/>
      <c r="F131" s="186"/>
      <c r="G131" s="186"/>
      <c r="H131" s="186"/>
      <c r="I131" s="32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99"/>
      <c r="AJ131" s="185">
        <f t="shared" si="53"/>
        <v>0</v>
      </c>
      <c r="AK131" s="25"/>
    </row>
    <row r="132" spans="2:40" ht="12.95" customHeight="1" x14ac:dyDescent="0.2">
      <c r="B132" s="355" t="s">
        <v>58</v>
      </c>
      <c r="C132" s="356"/>
      <c r="D132" s="357"/>
      <c r="E132" s="186"/>
      <c r="F132" s="186"/>
      <c r="G132" s="186"/>
      <c r="H132" s="186"/>
      <c r="I132" s="32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99"/>
      <c r="AJ132" s="185">
        <f t="shared" si="53"/>
        <v>0</v>
      </c>
      <c r="AK132" s="25"/>
    </row>
    <row r="133" spans="2:40" ht="12.95" customHeight="1" x14ac:dyDescent="0.2">
      <c r="B133" s="355" t="s">
        <v>53</v>
      </c>
      <c r="C133" s="356"/>
      <c r="D133" s="357"/>
      <c r="E133" s="186"/>
      <c r="F133" s="186"/>
      <c r="G133" s="186"/>
      <c r="H133" s="186"/>
      <c r="I133" s="32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99"/>
      <c r="AJ133" s="185">
        <f t="shared" si="53"/>
        <v>0</v>
      </c>
      <c r="AK133" s="25"/>
    </row>
    <row r="134" spans="2:40" ht="12.95" customHeight="1" x14ac:dyDescent="0.2">
      <c r="B134" s="355" t="s">
        <v>54</v>
      </c>
      <c r="C134" s="356"/>
      <c r="D134" s="357"/>
      <c r="E134" s="186"/>
      <c r="F134" s="186"/>
      <c r="G134" s="186"/>
      <c r="H134" s="186"/>
      <c r="I134" s="32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99"/>
      <c r="AJ134" s="185">
        <f t="shared" si="53"/>
        <v>0</v>
      </c>
      <c r="AK134" s="25"/>
    </row>
    <row r="135" spans="2:40" ht="12.95" customHeight="1" thickBot="1" x14ac:dyDescent="0.25">
      <c r="B135" s="358" t="s">
        <v>57</v>
      </c>
      <c r="C135" s="359"/>
      <c r="D135" s="360"/>
      <c r="E135" s="186"/>
      <c r="F135" s="186"/>
      <c r="G135" s="186"/>
      <c r="H135" s="186"/>
      <c r="I135" s="32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99"/>
      <c r="AJ135" s="187">
        <f t="shared" si="53"/>
        <v>0</v>
      </c>
      <c r="AK135" s="25"/>
    </row>
    <row r="136" spans="2:40" ht="12.95" customHeight="1" thickBot="1" x14ac:dyDescent="0.25">
      <c r="B136" s="361" t="s">
        <v>163</v>
      </c>
      <c r="C136" s="362"/>
      <c r="D136" s="363"/>
      <c r="E136" s="189">
        <f>SUM(E130:E135)</f>
        <v>0</v>
      </c>
      <c r="F136" s="189">
        <f t="shared" ref="F136" si="54">SUM(F130:F135)</f>
        <v>0</v>
      </c>
      <c r="G136" s="189">
        <f t="shared" ref="G136:AH136" si="55">SUM(G130:G135)</f>
        <v>0</v>
      </c>
      <c r="H136" s="189">
        <f t="shared" ref="H136:P136" si="56">SUM(H130:H135)</f>
        <v>0</v>
      </c>
      <c r="I136" s="327">
        <f t="shared" si="56"/>
        <v>0</v>
      </c>
      <c r="J136" s="189">
        <f t="shared" si="56"/>
        <v>0</v>
      </c>
      <c r="K136" s="189">
        <f t="shared" si="56"/>
        <v>0</v>
      </c>
      <c r="L136" s="189">
        <f t="shared" si="56"/>
        <v>0</v>
      </c>
      <c r="M136" s="189">
        <f t="shared" si="56"/>
        <v>0</v>
      </c>
      <c r="N136" s="189">
        <f t="shared" si="56"/>
        <v>0</v>
      </c>
      <c r="O136" s="189">
        <f t="shared" si="56"/>
        <v>0</v>
      </c>
      <c r="P136" s="189">
        <f t="shared" si="56"/>
        <v>0</v>
      </c>
      <c r="Q136" s="189">
        <f t="shared" si="55"/>
        <v>0</v>
      </c>
      <c r="R136" s="189">
        <f t="shared" ref="R136:S136" si="57">SUM(R130:R135)</f>
        <v>0</v>
      </c>
      <c r="S136" s="189">
        <f t="shared" si="57"/>
        <v>0</v>
      </c>
      <c r="T136" s="189">
        <f t="shared" si="55"/>
        <v>0</v>
      </c>
      <c r="U136" s="189">
        <f t="shared" si="55"/>
        <v>0</v>
      </c>
      <c r="V136" s="189">
        <f t="shared" ref="V136:Z136" si="58">SUM(V130:V135)</f>
        <v>0</v>
      </c>
      <c r="W136" s="189">
        <f t="shared" si="58"/>
        <v>0</v>
      </c>
      <c r="X136" s="189">
        <f t="shared" si="58"/>
        <v>0</v>
      </c>
      <c r="Y136" s="189">
        <f t="shared" si="58"/>
        <v>0</v>
      </c>
      <c r="Z136" s="189">
        <f t="shared" si="58"/>
        <v>0</v>
      </c>
      <c r="AA136" s="189">
        <f t="shared" si="55"/>
        <v>0</v>
      </c>
      <c r="AB136" s="189">
        <f t="shared" si="55"/>
        <v>0</v>
      </c>
      <c r="AC136" s="189">
        <f t="shared" si="55"/>
        <v>0</v>
      </c>
      <c r="AD136" s="189">
        <f t="shared" si="55"/>
        <v>0</v>
      </c>
      <c r="AE136" s="189">
        <f t="shared" si="55"/>
        <v>0</v>
      </c>
      <c r="AF136" s="189">
        <f t="shared" si="55"/>
        <v>0</v>
      </c>
      <c r="AG136" s="189">
        <f t="shared" si="55"/>
        <v>0</v>
      </c>
      <c r="AH136" s="189">
        <f t="shared" si="55"/>
        <v>0</v>
      </c>
      <c r="AI136" s="203">
        <f>SUM(AI130:AI135)</f>
        <v>0</v>
      </c>
      <c r="AJ136" s="204">
        <f t="shared" si="53"/>
        <v>0</v>
      </c>
      <c r="AK136" s="25"/>
    </row>
    <row r="137" spans="2:40" ht="12" customHeight="1" thickBot="1" x14ac:dyDescent="0.25"/>
    <row r="138" spans="2:40" ht="12" hidden="1" customHeight="1" x14ac:dyDescent="0.2">
      <c r="B138" s="27" t="s">
        <v>48</v>
      </c>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9"/>
    </row>
    <row r="139" spans="2:40" ht="53.45" hidden="1" customHeight="1" thickBot="1" x14ac:dyDescent="0.25">
      <c r="B139" s="349"/>
      <c r="C139" s="350"/>
      <c r="D139" s="350"/>
      <c r="E139" s="350"/>
      <c r="F139" s="350"/>
      <c r="G139" s="350"/>
      <c r="H139" s="350"/>
      <c r="I139" s="350"/>
      <c r="J139" s="350"/>
      <c r="K139" s="350"/>
      <c r="L139" s="350"/>
      <c r="M139" s="350"/>
      <c r="N139" s="350"/>
      <c r="O139" s="350"/>
      <c r="P139" s="350"/>
      <c r="Q139" s="350"/>
      <c r="R139" s="350"/>
      <c r="S139" s="350"/>
      <c r="T139" s="350"/>
      <c r="U139" s="350"/>
      <c r="V139" s="350"/>
      <c r="W139" s="350"/>
      <c r="X139" s="350"/>
      <c r="Y139" s="350"/>
      <c r="Z139" s="350"/>
      <c r="AA139" s="350"/>
      <c r="AB139" s="350"/>
      <c r="AC139" s="350"/>
      <c r="AD139" s="350"/>
      <c r="AE139" s="350"/>
      <c r="AF139" s="350"/>
      <c r="AG139" s="350"/>
      <c r="AH139" s="350"/>
      <c r="AI139" s="350"/>
      <c r="AJ139" s="351"/>
    </row>
    <row r="140" spans="2:40" ht="12" hidden="1" customHeight="1" thickBot="1" x14ac:dyDescent="0.25">
      <c r="B140" s="30"/>
      <c r="D140" s="31"/>
    </row>
    <row r="141" spans="2:40" ht="12.95" customHeight="1" thickTop="1" thickBot="1" x14ac:dyDescent="0.25">
      <c r="B141" s="32" t="s">
        <v>36</v>
      </c>
      <c r="C141" s="33"/>
      <c r="D141" s="34"/>
      <c r="E141" s="341" t="s">
        <v>129</v>
      </c>
      <c r="F141" s="342"/>
      <c r="G141" s="342"/>
      <c r="H141" s="342"/>
      <c r="I141" s="342"/>
      <c r="J141" s="342"/>
      <c r="K141" s="342"/>
      <c r="L141" s="342"/>
      <c r="M141" s="342"/>
      <c r="N141" s="342"/>
      <c r="O141" s="342"/>
      <c r="P141" s="342"/>
      <c r="Q141" s="342"/>
      <c r="R141" s="342"/>
      <c r="S141" s="342"/>
      <c r="T141" s="342"/>
      <c r="U141" s="342"/>
      <c r="V141" s="342"/>
      <c r="W141" s="342"/>
      <c r="X141" s="342"/>
      <c r="Y141" s="342"/>
      <c r="Z141" s="342"/>
      <c r="AA141" s="342"/>
      <c r="AB141" s="342"/>
      <c r="AC141" s="342"/>
      <c r="AD141" s="342"/>
      <c r="AE141" s="342"/>
      <c r="AF141" s="342"/>
      <c r="AG141" s="342"/>
      <c r="AH141" s="342"/>
      <c r="AI141" s="342"/>
      <c r="AJ141" s="343"/>
      <c r="AK141" s="126"/>
      <c r="AL141" s="126"/>
      <c r="AM141" s="126"/>
      <c r="AN141" s="126"/>
    </row>
    <row r="142" spans="2:40" ht="34.5" customHeight="1" thickBot="1" x14ac:dyDescent="0.25">
      <c r="B142" s="411" t="s">
        <v>121</v>
      </c>
      <c r="C142" s="412"/>
      <c r="D142" s="34"/>
      <c r="E142" s="344"/>
      <c r="F142" s="345"/>
      <c r="G142" s="345"/>
      <c r="H142" s="345"/>
      <c r="I142" s="345"/>
      <c r="J142" s="345"/>
      <c r="K142" s="345"/>
      <c r="L142" s="345"/>
      <c r="M142" s="345"/>
      <c r="N142" s="345"/>
      <c r="O142" s="345"/>
      <c r="P142" s="345"/>
      <c r="Q142" s="345"/>
      <c r="R142" s="345"/>
      <c r="S142" s="345"/>
      <c r="T142" s="345"/>
      <c r="U142" s="345"/>
      <c r="V142" s="345"/>
      <c r="W142" s="345"/>
      <c r="X142" s="345"/>
      <c r="Y142" s="345"/>
      <c r="Z142" s="345"/>
      <c r="AA142" s="345"/>
      <c r="AB142" s="345"/>
      <c r="AC142" s="345"/>
      <c r="AD142" s="345"/>
      <c r="AE142" s="345"/>
      <c r="AF142" s="345"/>
      <c r="AG142" s="345"/>
      <c r="AH142" s="345"/>
      <c r="AI142" s="345"/>
      <c r="AJ142" s="346"/>
    </row>
    <row r="143" spans="2:40" ht="12" customHeight="1" x14ac:dyDescent="0.2">
      <c r="B143" s="35"/>
      <c r="C143" s="30"/>
      <c r="D143" s="34"/>
    </row>
    <row r="144" spans="2:40" ht="15.6" customHeight="1" x14ac:dyDescent="0.2">
      <c r="B144" s="36" t="s">
        <v>10</v>
      </c>
      <c r="C144" s="413">
        <f>'Basic info &amp; Projects'!C2</f>
        <v>0</v>
      </c>
      <c r="D144" s="415"/>
      <c r="E144" s="415"/>
      <c r="F144" s="415"/>
      <c r="G144" s="415"/>
      <c r="H144" s="415"/>
      <c r="I144" s="415"/>
      <c r="J144" s="1"/>
      <c r="K144" s="1"/>
      <c r="L144" s="73"/>
      <c r="M144" s="73"/>
      <c r="N144" s="73"/>
      <c r="O144" s="333"/>
      <c r="P144" s="333"/>
      <c r="Q144" s="333"/>
      <c r="R144" s="333"/>
      <c r="S144" s="73" t="s">
        <v>17</v>
      </c>
      <c r="T144" s="333"/>
      <c r="U144" s="333"/>
      <c r="V144" s="413">
        <f>'Basic info &amp; Projects'!C7</f>
        <v>0</v>
      </c>
      <c r="W144" s="413"/>
      <c r="X144" s="413"/>
      <c r="Y144" s="413"/>
      <c r="Z144" s="413"/>
      <c r="AA144" s="413"/>
      <c r="AB144" s="413"/>
      <c r="AC144" s="413"/>
      <c r="AD144" s="413"/>
      <c r="AM144" s="139"/>
    </row>
    <row r="145" spans="2:39" ht="17.25" customHeight="1" x14ac:dyDescent="0.2">
      <c r="C145" s="334" t="s">
        <v>157</v>
      </c>
      <c r="D145" s="37"/>
      <c r="F145" s="72"/>
      <c r="G145" s="72"/>
      <c r="H145" s="72"/>
      <c r="I145" s="72"/>
      <c r="J145" s="72"/>
      <c r="K145" s="72"/>
      <c r="L145" s="36"/>
      <c r="M145" s="1"/>
      <c r="N145" s="1"/>
      <c r="O145" s="333"/>
      <c r="P145" s="333"/>
      <c r="Q145" s="333"/>
      <c r="R145" s="333"/>
      <c r="T145" s="333"/>
      <c r="U145" s="333"/>
      <c r="V145" s="334" t="s">
        <v>158</v>
      </c>
      <c r="W145" s="333"/>
      <c r="X145" s="333"/>
      <c r="Y145" s="333"/>
      <c r="AC145" s="1"/>
      <c r="AD145" s="1"/>
    </row>
    <row r="146" spans="2:39" ht="17.45" customHeight="1" x14ac:dyDescent="0.2">
      <c r="B146" s="36" t="s">
        <v>45</v>
      </c>
      <c r="C146" s="77"/>
      <c r="D146" s="1"/>
      <c r="E146" s="1"/>
      <c r="F146" s="1"/>
      <c r="G146" s="1"/>
      <c r="H146" s="1"/>
      <c r="I146" s="1"/>
      <c r="L146" s="73"/>
      <c r="M146" s="73"/>
      <c r="N146" s="73"/>
      <c r="O146" s="333"/>
      <c r="P146" s="333"/>
      <c r="Q146" s="333"/>
      <c r="R146" s="333"/>
      <c r="S146" s="73" t="s">
        <v>45</v>
      </c>
      <c r="T146" s="333"/>
      <c r="U146" s="333"/>
      <c r="V146" s="347"/>
      <c r="W146" s="347"/>
      <c r="X146" s="347"/>
      <c r="Y146" s="347"/>
      <c r="AC146" s="73"/>
      <c r="AD146" s="73"/>
    </row>
    <row r="147" spans="2:39" ht="40.700000000000003" customHeight="1" x14ac:dyDescent="0.2">
      <c r="B147" s="36" t="s">
        <v>46</v>
      </c>
      <c r="C147" s="336" t="s">
        <v>37</v>
      </c>
      <c r="D147" s="336"/>
      <c r="E147" s="336"/>
      <c r="F147" s="336"/>
      <c r="G147" s="336"/>
      <c r="H147" s="336"/>
      <c r="I147" s="336"/>
      <c r="J147" s="1"/>
      <c r="K147" s="1"/>
      <c r="L147" s="73"/>
      <c r="M147" s="73"/>
      <c r="N147" s="73"/>
      <c r="O147" s="333"/>
      <c r="P147" s="333"/>
      <c r="Q147" s="333"/>
      <c r="R147" s="333"/>
      <c r="S147" s="73" t="s">
        <v>46</v>
      </c>
      <c r="T147" s="333"/>
      <c r="U147" s="333"/>
      <c r="V147" s="337" t="s">
        <v>159</v>
      </c>
      <c r="W147" s="337"/>
      <c r="X147" s="337"/>
      <c r="Y147" s="337"/>
      <c r="Z147" s="337"/>
      <c r="AA147" s="337"/>
      <c r="AB147" s="337"/>
      <c r="AC147" s="337"/>
      <c r="AD147" s="337"/>
      <c r="AM147" s="117"/>
    </row>
    <row r="148" spans="2:39" ht="12" customHeight="1" x14ac:dyDescent="0.2">
      <c r="B148" s="30"/>
      <c r="D148" s="38"/>
      <c r="O148" s="333"/>
      <c r="P148" s="333"/>
      <c r="Q148" s="333"/>
      <c r="R148" s="333"/>
      <c r="S148" s="333"/>
      <c r="T148" s="333"/>
      <c r="U148" s="333"/>
      <c r="V148" s="333"/>
      <c r="W148" s="333"/>
      <c r="X148" s="333"/>
      <c r="Y148" s="333"/>
    </row>
    <row r="150" spans="2:39" ht="12" customHeight="1" x14ac:dyDescent="0.2">
      <c r="B150" s="340" t="s">
        <v>99</v>
      </c>
      <c r="C150" s="340"/>
      <c r="D150" s="340"/>
      <c r="E150" s="340"/>
      <c r="F150" s="340"/>
      <c r="G150" s="340"/>
      <c r="H150" s="340"/>
      <c r="I150" s="340"/>
      <c r="J150" s="340"/>
      <c r="K150" s="340"/>
      <c r="L150" s="340"/>
      <c r="M150" s="340"/>
      <c r="N150" s="340"/>
      <c r="O150" s="340"/>
      <c r="P150" s="340"/>
      <c r="Q150" s="340"/>
      <c r="R150" s="340"/>
      <c r="S150" s="340"/>
      <c r="T150" s="340"/>
      <c r="U150" s="340"/>
      <c r="V150" s="340"/>
      <c r="W150" s="340"/>
      <c r="X150" s="340"/>
      <c r="Y150" s="340"/>
      <c r="Z150" s="340"/>
      <c r="AA150" s="340"/>
      <c r="AB150" s="340"/>
      <c r="AC150" s="340"/>
      <c r="AD150" s="340"/>
      <c r="AE150" s="340"/>
      <c r="AF150" s="340"/>
      <c r="AG150" s="340"/>
      <c r="AH150" s="340"/>
      <c r="AI150" s="340"/>
      <c r="AJ150" s="340"/>
    </row>
  </sheetData>
  <sheetProtection algorithmName="SHA-512" hashValue="RM0+hnMTeI8Ghd4f0tplcaPPfKueENq+xqrrpvnwSPPIfDIk8hSz+bD+5aeLKnx02uBGBOLAJFPf/3AauSCoJA==" saltValue="HAIWD9LfNrsTd9Eq6HACQw==" spinCount="100000" sheet="1" formatRows="0" selectLockedCells="1"/>
  <mergeCells count="166">
    <mergeCell ref="V147:AD147"/>
    <mergeCell ref="AN127:AN129"/>
    <mergeCell ref="E141:AJ142"/>
    <mergeCell ref="B150:AJ150"/>
    <mergeCell ref="C147:I147"/>
    <mergeCell ref="B135:D135"/>
    <mergeCell ref="B136:D136"/>
    <mergeCell ref="B139:AJ139"/>
    <mergeCell ref="C144:I144"/>
    <mergeCell ref="B129:D129"/>
    <mergeCell ref="B130:D130"/>
    <mergeCell ref="B131:D131"/>
    <mergeCell ref="B132:D132"/>
    <mergeCell ref="B133:D133"/>
    <mergeCell ref="B134:D134"/>
    <mergeCell ref="B142:C142"/>
    <mergeCell ref="V144:AD144"/>
    <mergeCell ref="V146:Y146"/>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C113:D113"/>
    <mergeCell ref="C114:D114"/>
    <mergeCell ref="C115:D115"/>
    <mergeCell ref="C116:D116"/>
    <mergeCell ref="B117:D117"/>
    <mergeCell ref="K106:O106"/>
    <mergeCell ref="C107:D107"/>
    <mergeCell ref="C108:D108"/>
    <mergeCell ref="C109:D109"/>
    <mergeCell ref="C110:D110"/>
    <mergeCell ref="C111:D111"/>
    <mergeCell ref="E106:I106"/>
    <mergeCell ref="B106:D106"/>
    <mergeCell ref="C95:D95"/>
    <mergeCell ref="C96:D96"/>
    <mergeCell ref="C97:D97"/>
    <mergeCell ref="C98:D98"/>
    <mergeCell ref="C99:D99"/>
    <mergeCell ref="C100:D100"/>
    <mergeCell ref="C112:D112"/>
    <mergeCell ref="C101:D101"/>
    <mergeCell ref="C102:D102"/>
    <mergeCell ref="C104:D104"/>
    <mergeCell ref="B105:D105"/>
    <mergeCell ref="C103:D103"/>
    <mergeCell ref="C79:D79"/>
    <mergeCell ref="C80:D80"/>
    <mergeCell ref="B81:D81"/>
    <mergeCell ref="K94:O94"/>
    <mergeCell ref="C84:D84"/>
    <mergeCell ref="C85:D85"/>
    <mergeCell ref="C86:D86"/>
    <mergeCell ref="C87:D87"/>
    <mergeCell ref="C88:D88"/>
    <mergeCell ref="C89:D89"/>
    <mergeCell ref="E94:I94"/>
    <mergeCell ref="C91:D91"/>
    <mergeCell ref="C92:D92"/>
    <mergeCell ref="B93:D93"/>
    <mergeCell ref="B94:D94"/>
    <mergeCell ref="C90:D90"/>
    <mergeCell ref="E82:I82"/>
    <mergeCell ref="B82:D82"/>
    <mergeCell ref="C60:D60"/>
    <mergeCell ref="C61:D61"/>
    <mergeCell ref="C47:D47"/>
    <mergeCell ref="C48:D48"/>
    <mergeCell ref="C49:D49"/>
    <mergeCell ref="K82:O82"/>
    <mergeCell ref="C83:D83"/>
    <mergeCell ref="C73:D73"/>
    <mergeCell ref="C74:D74"/>
    <mergeCell ref="C75:D75"/>
    <mergeCell ref="C76:D76"/>
    <mergeCell ref="C77:D77"/>
    <mergeCell ref="C78:D78"/>
    <mergeCell ref="K70:O70"/>
    <mergeCell ref="C71:D71"/>
    <mergeCell ref="C72:D72"/>
    <mergeCell ref="C62:D62"/>
    <mergeCell ref="C63:D63"/>
    <mergeCell ref="C64:D64"/>
    <mergeCell ref="C65:D65"/>
    <mergeCell ref="C66:D66"/>
    <mergeCell ref="C67:D67"/>
    <mergeCell ref="E70:I70"/>
    <mergeCell ref="C68:D68"/>
    <mergeCell ref="B69:D69"/>
    <mergeCell ref="B70:D70"/>
    <mergeCell ref="B45:D45"/>
    <mergeCell ref="B57:D57"/>
    <mergeCell ref="B58:D58"/>
    <mergeCell ref="B33:D33"/>
    <mergeCell ref="B34:D34"/>
    <mergeCell ref="B46:D46"/>
    <mergeCell ref="K46:O46"/>
    <mergeCell ref="C43:D43"/>
    <mergeCell ref="C44:D44"/>
    <mergeCell ref="E34:I34"/>
    <mergeCell ref="K34:O34"/>
    <mergeCell ref="C35:D35"/>
    <mergeCell ref="C36:D36"/>
    <mergeCell ref="K58:O58"/>
    <mergeCell ref="C59:D59"/>
    <mergeCell ref="C51:D51"/>
    <mergeCell ref="C52:D52"/>
    <mergeCell ref="C53:D53"/>
    <mergeCell ref="C54:D54"/>
    <mergeCell ref="C55:D55"/>
    <mergeCell ref="C56:D56"/>
    <mergeCell ref="E46:I46"/>
    <mergeCell ref="E58:I58"/>
    <mergeCell ref="C23:D23"/>
    <mergeCell ref="C24:D24"/>
    <mergeCell ref="C29:D29"/>
    <mergeCell ref="C30:D30"/>
    <mergeCell ref="C37:D37"/>
    <mergeCell ref="C38:D38"/>
    <mergeCell ref="C39:D39"/>
    <mergeCell ref="C31:D31"/>
    <mergeCell ref="C32:D32"/>
    <mergeCell ref="C50:D50"/>
    <mergeCell ref="C40:D40"/>
    <mergeCell ref="C41:D41"/>
    <mergeCell ref="C42:D42"/>
    <mergeCell ref="B1:AK1"/>
    <mergeCell ref="C3:G3"/>
    <mergeCell ref="L4:N4"/>
    <mergeCell ref="P6:Q6"/>
    <mergeCell ref="W6:AA6"/>
    <mergeCell ref="AB6:AC6"/>
    <mergeCell ref="B8:D8"/>
    <mergeCell ref="AJ8:AJ9"/>
    <mergeCell ref="C9:D9"/>
    <mergeCell ref="B10:D10"/>
    <mergeCell ref="K10:O10"/>
    <mergeCell ref="C11:D11"/>
    <mergeCell ref="E10:I10"/>
    <mergeCell ref="E22:I22"/>
    <mergeCell ref="C25:D25"/>
    <mergeCell ref="C26:D26"/>
    <mergeCell ref="C27:D27"/>
    <mergeCell ref="C28:D28"/>
    <mergeCell ref="C18:D18"/>
    <mergeCell ref="C19:D19"/>
    <mergeCell ref="C20:D20"/>
    <mergeCell ref="B21:D21"/>
    <mergeCell ref="B22:D22"/>
    <mergeCell ref="K22:O22"/>
    <mergeCell ref="C12:D12"/>
    <mergeCell ref="C13:D13"/>
    <mergeCell ref="C14:D14"/>
    <mergeCell ref="C15:D15"/>
    <mergeCell ref="C16:D16"/>
    <mergeCell ref="C17:D17"/>
  </mergeCells>
  <conditionalFormatting sqref="E8:AH9">
    <cfRule type="expression" dxfId="26" priority="1">
      <formula>E$9="sun"</formula>
    </cfRule>
  </conditionalFormatting>
  <printOptions horizontalCentered="1" verticalCentered="1"/>
  <pageMargins left="0.74803149606299213" right="0.74803149606299213" top="0.98425196850393704" bottom="0.98425196850393704" header="0.51181102362204722" footer="0.51181102362204722"/>
  <pageSetup paperSize="9" scale="61" orientation="landscape" r:id="rId1"/>
  <headerFooter alignWithMargins="0"/>
  <ignoredErrors>
    <ignoredError sqref="AJ129"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15" stopIfTrue="1" id="{D5ADDF9B-8898-4B8D-A62D-139BA1A55EBF}">
            <xm:f>'Working days'!$L$2=""</xm:f>
            <x14:dxf/>
          </x14:cfRule>
          <xm:sqref>E8:AH9</xm:sqref>
        </x14:conditionalFormatting>
        <x14:conditionalFormatting xmlns:xm="http://schemas.microsoft.com/office/excel/2006/main">
          <x14:cfRule type="expression" priority="230" id="{7E704B5D-76E7-4BD8-AEB1-EA9F40008DBF}">
            <xm:f>E$8=('Working days'!$L$2)</xm:f>
            <x14:dxf>
              <font>
                <color rgb="FFFF0000"/>
              </font>
            </x14:dxf>
          </x14:cfRule>
          <x14:cfRule type="expression" priority="231" id="{06C9CAA2-9F48-4E85-9B6B-77A8071A0A83}">
            <xm:f>E$8=('Working days'!$N$2)</xm:f>
            <x14:dxf>
              <font>
                <color rgb="FFFF0000"/>
              </font>
            </x14:dxf>
          </x14:cfRule>
          <x14:cfRule type="expression" priority="232" id="{AB3B0B7A-1A44-4E9F-A48A-B0F88A0EF500}">
            <xm:f>E$8=('Working days'!$M$2)</xm:f>
            <x14:dxf>
              <font>
                <color rgb="FFFF0000"/>
              </font>
            </x14:dxf>
          </x14:cfRule>
          <x14:cfRule type="expression" priority="233" id="{D6A56784-AB59-4A03-BDFF-72264CE3738E}">
            <xm:f>E$8=('Working days'!$O$2)</xm:f>
            <x14:dxf>
              <font>
                <color rgb="FFFF0000"/>
              </font>
            </x14:dxf>
          </x14:cfRule>
          <xm:sqref>E8:AH9</xm:sqref>
        </x14:conditionalFormatting>
        <x14:conditionalFormatting xmlns:xm="http://schemas.microsoft.com/office/excel/2006/main">
          <x14:cfRule type="expression" priority="234" id="{FEE8CE54-C21F-4A76-BADB-B97055A4273F}">
            <xm:f>'Working days'!$P$2=$AH$8</xm:f>
            <x14:dxf>
              <font>
                <color rgb="FFFF0000"/>
              </font>
            </x14:dxf>
          </x14:cfRule>
          <xm:sqref>AH8:AH9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B1:AM150"/>
  <sheetViews>
    <sheetView showGridLines="0" showZeros="0" topLeftCell="A4" zoomScaleNormal="100" zoomScaleSheetLayoutView="100" workbookViewId="0">
      <selection activeCell="O147" sqref="O147"/>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5" width="5.140625" style="12" customWidth="1"/>
    <col min="36" max="36" width="6" style="12" customWidth="1"/>
    <col min="37" max="37" width="8" style="12" customWidth="1"/>
    <col min="38" max="16384" width="5.5703125" style="12"/>
  </cols>
  <sheetData>
    <row r="1" spans="2:37" ht="37.5" customHeight="1" x14ac:dyDescent="0.65">
      <c r="B1" s="396" t="s">
        <v>0</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row>
    <row r="2" spans="2:37" ht="12" customHeight="1" x14ac:dyDescent="0.25">
      <c r="C2" s="13"/>
      <c r="D2" s="13"/>
      <c r="H2" s="331"/>
      <c r="I2" s="252" t="str">
        <f>IF('Summary working hours'!$L$24&gt;0,IF(OR('Basic info &amp; Projects'!C2="",'Basic info &amp; Projects'!C5="",'Basic info &amp; Projects'!C9="",'Basic info &amp; Projects'!C14=""),"Required information is missing in the 'Basic info &amp; Projects' tab.",""),"")</f>
        <v/>
      </c>
    </row>
    <row r="3" spans="2:37" x14ac:dyDescent="0.2">
      <c r="B3" s="14" t="s">
        <v>1</v>
      </c>
      <c r="C3" s="397">
        <f>'Basic info &amp; Projects'!C2</f>
        <v>0</v>
      </c>
      <c r="D3" s="397"/>
      <c r="E3" s="397"/>
      <c r="F3" s="397"/>
      <c r="G3" s="397"/>
      <c r="I3" s="14" t="s">
        <v>40</v>
      </c>
      <c r="K3" s="120"/>
      <c r="L3" s="74" t="str">
        <f>'Basic info &amp; Projects'!C3</f>
        <v>Hoegskolan i Borås (University of Borås)</v>
      </c>
      <c r="M3" s="121"/>
      <c r="N3" s="121"/>
    </row>
    <row r="4" spans="2:37" ht="10.5" customHeight="1" x14ac:dyDescent="0.2">
      <c r="B4" s="14"/>
      <c r="C4" s="115"/>
      <c r="I4" s="14" t="s">
        <v>79</v>
      </c>
      <c r="L4" s="398">
        <f>'Basic info &amp; Projects'!C4</f>
        <v>999887447</v>
      </c>
      <c r="M4" s="398"/>
      <c r="N4" s="398"/>
      <c r="O4" s="15"/>
      <c r="P4" s="15"/>
    </row>
    <row r="5" spans="2:37" ht="12" customHeight="1" x14ac:dyDescent="0.2">
      <c r="B5" s="14" t="s">
        <v>2</v>
      </c>
      <c r="C5" s="115">
        <f>'Basic info &amp; Projects'!C9</f>
        <v>2023</v>
      </c>
    </row>
    <row r="6" spans="2:37" ht="12" customHeight="1" x14ac:dyDescent="0.2">
      <c r="B6" s="14" t="s">
        <v>3</v>
      </c>
      <c r="C6" s="115" t="s">
        <v>20</v>
      </c>
      <c r="I6" s="14" t="s">
        <v>152</v>
      </c>
      <c r="J6" s="14"/>
      <c r="K6" s="14"/>
      <c r="L6" s="14"/>
      <c r="M6" s="14"/>
      <c r="N6" s="14"/>
      <c r="O6" s="14"/>
      <c r="P6" s="399" t="str">
        <f>CONCATENATE('Basic info &amp; Projects'!C11&amp;" / "&amp;'Basic info &amp; Projects'!C12)</f>
        <v>1720 / 215</v>
      </c>
      <c r="Q6" s="399"/>
      <c r="W6" s="397" t="s">
        <v>55</v>
      </c>
      <c r="X6" s="397"/>
      <c r="Y6" s="397"/>
      <c r="Z6" s="397"/>
      <c r="AA6" s="397"/>
      <c r="AB6" s="400">
        <v>1</v>
      </c>
      <c r="AC6" s="400"/>
      <c r="AD6" s="15" t="s">
        <v>56</v>
      </c>
      <c r="AE6" s="15"/>
      <c r="AF6" s="15"/>
      <c r="AG6" s="15"/>
      <c r="AH6" s="15"/>
      <c r="AI6" s="15"/>
      <c r="AJ6" s="76"/>
    </row>
    <row r="7" spans="2:37" ht="12" customHeight="1" thickBot="1" x14ac:dyDescent="0.25"/>
    <row r="8" spans="2:37" ht="10.5" customHeight="1" x14ac:dyDescent="0.2">
      <c r="B8" s="389" t="s">
        <v>12</v>
      </c>
      <c r="C8" s="390"/>
      <c r="D8" s="391"/>
      <c r="E8" s="16">
        <v>1</v>
      </c>
      <c r="F8" s="16">
        <v>2</v>
      </c>
      <c r="G8" s="16">
        <v>3</v>
      </c>
      <c r="H8" s="16">
        <v>4</v>
      </c>
      <c r="I8" s="16">
        <v>5</v>
      </c>
      <c r="J8" s="16">
        <v>6</v>
      </c>
      <c r="K8" s="16">
        <v>7</v>
      </c>
      <c r="L8" s="16">
        <v>8</v>
      </c>
      <c r="M8" s="16">
        <v>9</v>
      </c>
      <c r="N8" s="16">
        <v>10</v>
      </c>
      <c r="O8" s="16">
        <v>11</v>
      </c>
      <c r="P8" s="16">
        <v>12</v>
      </c>
      <c r="Q8" s="16">
        <v>13</v>
      </c>
      <c r="R8" s="16">
        <v>14</v>
      </c>
      <c r="S8" s="16">
        <v>15</v>
      </c>
      <c r="T8" s="16">
        <v>16</v>
      </c>
      <c r="U8" s="16">
        <v>17</v>
      </c>
      <c r="V8" s="16">
        <v>18</v>
      </c>
      <c r="W8" s="16">
        <v>19</v>
      </c>
      <c r="X8" s="16">
        <v>20</v>
      </c>
      <c r="Y8" s="16">
        <v>21</v>
      </c>
      <c r="Z8" s="16">
        <v>22</v>
      </c>
      <c r="AA8" s="16">
        <v>23</v>
      </c>
      <c r="AB8" s="16">
        <v>24</v>
      </c>
      <c r="AC8" s="16">
        <v>25</v>
      </c>
      <c r="AD8" s="16">
        <v>26</v>
      </c>
      <c r="AE8" s="16">
        <v>27</v>
      </c>
      <c r="AF8" s="16">
        <v>28</v>
      </c>
      <c r="AG8" s="16">
        <v>29</v>
      </c>
      <c r="AH8" s="16">
        <v>30</v>
      </c>
      <c r="AI8" s="16">
        <v>31</v>
      </c>
      <c r="AJ8" s="392" t="s">
        <v>11</v>
      </c>
      <c r="AK8" s="17"/>
    </row>
    <row r="9" spans="2:37" ht="12" customHeight="1" thickBot="1" x14ac:dyDescent="0.25">
      <c r="B9" s="67" t="s">
        <v>27</v>
      </c>
      <c r="C9" s="394" t="s">
        <v>28</v>
      </c>
      <c r="D9" s="395"/>
      <c r="E9" s="68" t="str">
        <f>IF(April!AH9="mon",Weekdays!B2,IF(April!AH9="tue",Weekdays!B3,IF(April!AH9="wed",Weekdays!B4,IF(April!AH9="thu",Weekdays!B5,IF(April!AH9="fri",Weekdays!B6,IF(April!AH9="sat",Weekdays!B7,IF(April!AH9="sun",Weekdays!B8,)))))))</f>
        <v>Mon</v>
      </c>
      <c r="F9" s="68" t="str">
        <f>IF($E$9="mon",Weekdays!B2,IF($E$9="tue",Weekdays!B3,IF($E$9="wed",Weekdays!B4,IF($E$9="thu",Weekdays!B5,IF($E$9="fri",Weekdays!B6,IF($E$9="sat",Weekdays!B7,IF($E$9="sun",Weekdays!B8,)))))))</f>
        <v>Tue</v>
      </c>
      <c r="G9" s="68" t="str">
        <f>IF($E$9="mon",Weekdays!C2,IF($E$9="tue",Weekdays!C3,IF($E$9="wed",Weekdays!C4,IF($E$9="thu",Weekdays!C5,IF($E$9="fri",Weekdays!C6,IF($E$9="sat",Weekdays!C7,IF($E$9="sun",Weekdays!C8,)))))))</f>
        <v>Wed</v>
      </c>
      <c r="H9" s="68" t="str">
        <f>IF($E$9="mon",Weekdays!D2,IF($E$9="tue",Weekdays!D3,IF($E$9="wed",Weekdays!D4,IF($E$9="thu",Weekdays!D5,IF($E$9="fri",Weekdays!D6,IF($E$9="sat",Weekdays!D7,IF($E$9="sun",Weekdays!D8,)))))))</f>
        <v>Thu</v>
      </c>
      <c r="I9" s="68" t="str">
        <f>IF($E$9="mon",Weekdays!E2,IF($E$9="tue",Weekdays!E3,IF($E$9="wed",Weekdays!E4,IF($E$9="thu",Weekdays!E5,IF($E$9="fri",Weekdays!E6,IF($E$9="sat",Weekdays!E7,IF($E$9="sun",Weekdays!E8,)))))))</f>
        <v>Fri</v>
      </c>
      <c r="J9" s="68" t="str">
        <f>IF($E$9="mon",Weekdays!F2,IF($E$9="tue",Weekdays!F3,IF($E$9="wed",Weekdays!F4,IF($E$9="thu",Weekdays!F5,IF($E$9="fri",Weekdays!F6,IF($E$9="sat",Weekdays!F7,IF($E$9="sun",Weekdays!F8,)))))))</f>
        <v>Sat</v>
      </c>
      <c r="K9" s="68" t="str">
        <f>IF($E$9="mon",Weekdays!G2,IF($E$9="tue",Weekdays!G3,IF($E$9="wed",Weekdays!G4,IF($E$9="thu",Weekdays!G5,IF($E$9="fri",Weekdays!G6,IF($E$9="sat",Weekdays!G7,IF($E$9="sun",Weekdays!G8,)))))))</f>
        <v>Sun</v>
      </c>
      <c r="L9" s="68" t="str">
        <f>IF($E$9="mon",Weekdays!H2,IF($E$9="tue",Weekdays!H3,IF($E$9="wed",Weekdays!H4,IF($E$9="thu",Weekdays!H5,IF($E$9="fri",Weekdays!H6,IF($E$9="sat",Weekdays!H7,IF($E$9="sun",Weekdays!H8,)))))))</f>
        <v>Mon</v>
      </c>
      <c r="M9" s="68" t="str">
        <f>IF($E$9="mon",Weekdays!I2,IF($E$9="tue",Weekdays!I3,IF($E$9="wed",Weekdays!I4,IF($E$9="thu",Weekdays!I5,IF($E$9="fri",Weekdays!I6,IF($E$9="sat",Weekdays!I7,IF($E$9="sun",Weekdays!I8,)))))))</f>
        <v>Tue</v>
      </c>
      <c r="N9" s="68" t="str">
        <f>IF($E$9="mon",Weekdays!J2,IF($E$9="tue",Weekdays!J3,IF($E$9="wed",Weekdays!J4,IF($E$9="thu",Weekdays!J5,IF($E$9="fri",Weekdays!J6,IF($E$9="sat",Weekdays!J7,IF($E$9="sun",Weekdays!J8,)))))))</f>
        <v>Wed</v>
      </c>
      <c r="O9" s="68" t="str">
        <f>IF($E$9="mon",Weekdays!K2,IF($E$9="tue",Weekdays!K3,IF($E$9="wed",Weekdays!K4,IF($E$9="thu",Weekdays!K5,IF($E$9="fri",Weekdays!K6,IF($E$9="sat",Weekdays!K7,IF($E$9="sun",Weekdays!K8,)))))))</f>
        <v>Thu</v>
      </c>
      <c r="P9" s="68" t="str">
        <f>IF($E$9="mon",Weekdays!L2,IF($E$9="tue",Weekdays!L3,IF($E$9="wed",Weekdays!L4,IF($E$9="thu",Weekdays!L5,IF($E$9="fri",Weekdays!L6,IF($E$9="sat",Weekdays!L7,IF($E$9="sun",Weekdays!L8,)))))))</f>
        <v>Fri</v>
      </c>
      <c r="Q9" s="68" t="str">
        <f>IF($E$9="mon",Weekdays!M2,IF($E$9="tue",Weekdays!M3,IF($E$9="wed",Weekdays!M4,IF($E$9="thu",Weekdays!M5,IF($E$9="fri",Weekdays!M6,IF($E$9="sat",Weekdays!M7,IF($E$9="sun",Weekdays!M8,)))))))</f>
        <v>Sat</v>
      </c>
      <c r="R9" s="68" t="str">
        <f>IF($E$9="mon",Weekdays!N2,IF($E$9="tue",Weekdays!N3,IF($E$9="wed",Weekdays!N4,IF($E$9="thu",Weekdays!N5,IF($E$9="fri",Weekdays!N6,IF($E$9="sat",Weekdays!N7,IF($E$9="sun",Weekdays!N8,)))))))</f>
        <v>Sun</v>
      </c>
      <c r="S9" s="68" t="str">
        <f>IF($E$9="mon",Weekdays!O2,IF($E$9="tue",Weekdays!O3,IF($E$9="wed",Weekdays!O4,IF($E$9="thu",Weekdays!O5,IF($E$9="fri",Weekdays!O6,IF($E$9="sat",Weekdays!O7,IF($E$9="sun",Weekdays!O8,)))))))</f>
        <v>Mon</v>
      </c>
      <c r="T9" s="68" t="str">
        <f>IF($E$9="mon",Weekdays!P2,IF($E$9="tue",Weekdays!P3,IF($E$9="wed",Weekdays!P4,IF($E$9="thu",Weekdays!P5,IF($E$9="fri",Weekdays!P6,IF($E$9="sat",Weekdays!P7,IF($E$9="sun",Weekdays!P8,)))))))</f>
        <v>Tue</v>
      </c>
      <c r="U9" s="68" t="str">
        <f>IF($E$9="mon",Weekdays!Q2,IF($E$9="tue",Weekdays!Q3,IF($E$9="wed",Weekdays!Q4,IF($E$9="thu",Weekdays!Q5,IF($E$9="fri",Weekdays!Q6,IF($E$9="sat",Weekdays!Q7,IF($E$9="sun",Weekdays!Q8,)))))))</f>
        <v>Wed</v>
      </c>
      <c r="V9" s="68" t="str">
        <f>IF($E$9="mon",Weekdays!R2,IF($E$9="tue",Weekdays!R3,IF($E$9="wed",Weekdays!R4,IF($E$9="thu",Weekdays!R5,IF($E$9="fri",Weekdays!R6,IF($E$9="sat",Weekdays!R7,IF($E$9="sun",Weekdays!R8,)))))))</f>
        <v>Thu</v>
      </c>
      <c r="W9" s="68" t="str">
        <f>IF($E$9="mon",Weekdays!S2,IF($E$9="tue",Weekdays!S3,IF($E$9="wed",Weekdays!S4,IF($E$9="thu",Weekdays!S5,IF($E$9="fri",Weekdays!S6,IF($E$9="sat",Weekdays!S7,IF($E$9="sun",Weekdays!S8,)))))))</f>
        <v>Fri</v>
      </c>
      <c r="X9" s="68" t="str">
        <f>IF($E$9="mon",Weekdays!T2,IF($E$9="tue",Weekdays!T3,IF($E$9="wed",Weekdays!T4,IF($E$9="thu",Weekdays!T5,IF($E$9="fri",Weekdays!T6,IF($E$9="sat",Weekdays!T7,IF($E$9="sun",Weekdays!T8,)))))))</f>
        <v>Sat</v>
      </c>
      <c r="Y9" s="68" t="str">
        <f>IF($E$9="mon",Weekdays!U2,IF($E$9="tue",Weekdays!U3,IF($E$9="wed",Weekdays!U4,IF($E$9="thu",Weekdays!U5,IF($E$9="fri",Weekdays!U6,IF($E$9="sat",Weekdays!U7,IF($E$9="sun",Weekdays!U8,)))))))</f>
        <v>Sun</v>
      </c>
      <c r="Z9" s="68" t="str">
        <f>IF($E$9="mon",Weekdays!V2,IF($E$9="tue",Weekdays!V3,IF($E$9="wed",Weekdays!V4,IF($E$9="thu",Weekdays!V5,IF($E$9="fri",Weekdays!V6,IF($E$9="sat",Weekdays!V7,IF($E$9="sun",Weekdays!V8,)))))))</f>
        <v>Mon</v>
      </c>
      <c r="AA9" s="68" t="str">
        <f>IF($E$9="mon",Weekdays!W2,IF($E$9="tue",Weekdays!W3,IF($E$9="wed",Weekdays!W4,IF($E$9="thu",Weekdays!W5,IF($E$9="fri",Weekdays!W6,IF($E$9="sat",Weekdays!W7,IF($E$9="sun",Weekdays!W8,)))))))</f>
        <v>Tue</v>
      </c>
      <c r="AB9" s="68" t="str">
        <f>IF($E$9="mon",Weekdays!X2,IF($E$9="tue",Weekdays!X3,IF($E$9="wed",Weekdays!X4,IF($E$9="thu",Weekdays!X5,IF($E$9="fri",Weekdays!X6,IF($E$9="sat",Weekdays!X7,IF($E$9="sun",Weekdays!X8,)))))))</f>
        <v>Wed</v>
      </c>
      <c r="AC9" s="68" t="str">
        <f>IF($E$9="mon",Weekdays!Y2,IF($E$9="tue",Weekdays!Y3,IF($E$9="wed",Weekdays!Y4,IF($E$9="thu",Weekdays!Y5,IF($E$9="fri",Weekdays!Y6,IF($E$9="sat",Weekdays!Y7,IF($E$9="sun",Weekdays!Y8,)))))))</f>
        <v>Thu</v>
      </c>
      <c r="AD9" s="68" t="str">
        <f>IF($E$9="mon",Weekdays!Z2,IF($E$9="tue",Weekdays!Z3,IF($E$9="wed",Weekdays!Z4,IF($E$9="thu",Weekdays!Z5,IF($E$9="fri",Weekdays!Z6,IF($E$9="sat",Weekdays!Z7,IF($E$9="sun",Weekdays!Z8,)))))))</f>
        <v>Fri</v>
      </c>
      <c r="AE9" s="68" t="str">
        <f>IF($E$9="mon",Weekdays!AA2,IF($E$9="tue",Weekdays!AA3,IF($E$9="wed",Weekdays!AA4,IF($E$9="thu",Weekdays!AA5,IF($E$9="fri",Weekdays!AA6,IF($E$9="sat",Weekdays!AA7,IF($E$9="sun",Weekdays!AA8,)))))))</f>
        <v>Sat</v>
      </c>
      <c r="AF9" s="68" t="str">
        <f>IF($E$9="mon",Weekdays!AB2,IF($E$9="tue",Weekdays!AB3,IF($E$9="wed",Weekdays!AB4,IF($E$9="thu",Weekdays!AB5,IF($E$9="fri",Weekdays!AB6,IF($E$9="sat",Weekdays!AB7,IF($E$9="sun",Weekdays!AB8,)))))))</f>
        <v>Sun</v>
      </c>
      <c r="AG9" s="68" t="str">
        <f>IF($E$9="mon",Weekdays!AC2,IF($E$9="tue",Weekdays!AC3,IF($E$9="wed",Weekdays!AC4,IF($E$9="thu",Weekdays!AC5,IF($E$9="fri",Weekdays!AC6,IF($E$9="sat",Weekdays!AC7,IF($E$9="sun",Weekdays!AC8,)))))))</f>
        <v>Mon</v>
      </c>
      <c r="AH9" s="68" t="str">
        <f>IF($E$9="mon",Weekdays!AD2,IF($E$9="tue",Weekdays!AD3,IF($E$9="wed",Weekdays!AD4,IF($E$9="thu",Weekdays!AD5,IF($E$9="fri",Weekdays!AD6,IF($E$9="sat",Weekdays!AD7,IF($E$9="sun",Weekdays!AD8,)))))))</f>
        <v>Tue</v>
      </c>
      <c r="AI9" s="68" t="str">
        <f>IF($E$9="mon",Weekdays!AE2,IF($E$9="tue",Weekdays!AE3,IF($E$9="wed",Weekdays!AE4,IF($E$9="thu",Weekdays!AE5,IF($E$9="fri",Weekdays!AE6,IF($E$9="sat",Weekdays!AE7,IF($E$9="sun",Weekdays!AE8,)))))))</f>
        <v>Wed</v>
      </c>
      <c r="AJ9" s="418"/>
      <c r="AK9" s="18"/>
    </row>
    <row r="10" spans="2:37" ht="12.6" customHeight="1" outlineLevel="1" x14ac:dyDescent="0.2">
      <c r="B10" s="378" t="s">
        <v>78</v>
      </c>
      <c r="C10" s="379"/>
      <c r="D10" s="379"/>
      <c r="E10" s="381">
        <f>'Basic info &amp; Projects'!C21</f>
        <v>0</v>
      </c>
      <c r="F10" s="381"/>
      <c r="G10" s="381"/>
      <c r="H10" s="381"/>
      <c r="I10" s="381"/>
      <c r="J10" s="223"/>
      <c r="K10" s="379" t="s">
        <v>77</v>
      </c>
      <c r="L10" s="379"/>
      <c r="M10" s="379"/>
      <c r="N10" s="379"/>
      <c r="O10" s="379"/>
      <c r="P10" s="119">
        <f>'Basic info &amp; Projects'!C19</f>
        <v>0</v>
      </c>
      <c r="Q10" s="179"/>
      <c r="R10" s="176"/>
      <c r="S10" s="176"/>
      <c r="T10" s="176"/>
      <c r="U10" s="176"/>
      <c r="V10" s="176"/>
      <c r="W10" s="176"/>
      <c r="X10" s="297" t="str">
        <f>IF(AJ21&gt;0,IF('Basic info &amp; Projects'!$C$21&lt;&gt;"",IF('Basic info &amp; Projects'!$C$19&lt;&gt;"",,"Required information about the project namne is missing"),"Required information about the project Grant Agreement number is missing"),"")</f>
        <v/>
      </c>
      <c r="Y10" s="176"/>
      <c r="Z10" s="176"/>
      <c r="AA10" s="176"/>
      <c r="AB10" s="176"/>
      <c r="AC10" s="176"/>
      <c r="AD10" s="176"/>
      <c r="AE10" s="177"/>
      <c r="AF10" s="176"/>
      <c r="AG10" s="176"/>
      <c r="AH10" s="176"/>
      <c r="AI10" s="176"/>
      <c r="AJ10" s="212"/>
      <c r="AK10" s="18"/>
    </row>
    <row r="11" spans="2:37" ht="12.95" customHeight="1" outlineLevel="1" x14ac:dyDescent="0.2">
      <c r="B11" s="19" t="s">
        <v>4</v>
      </c>
      <c r="C11" s="374"/>
      <c r="D11" s="403"/>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166">
        <f>SUM(E11:AI11)</f>
        <v>0</v>
      </c>
      <c r="AK11" s="20"/>
    </row>
    <row r="12" spans="2:37" ht="12.95" customHeight="1" outlineLevel="1" x14ac:dyDescent="0.2">
      <c r="B12" s="21" t="s">
        <v>6</v>
      </c>
      <c r="C12" s="374"/>
      <c r="D12" s="403"/>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166">
        <f>SUM(E12:AI12)</f>
        <v>0</v>
      </c>
      <c r="AK12" s="20"/>
    </row>
    <row r="13" spans="2:37" ht="12.95" customHeight="1" outlineLevel="1" x14ac:dyDescent="0.2">
      <c r="B13" s="23" t="s">
        <v>5</v>
      </c>
      <c r="C13" s="376"/>
      <c r="D13" s="404"/>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166">
        <f t="shared" ref="AJ13:AJ18" si="0">SUM(E13:AI13)</f>
        <v>0</v>
      </c>
      <c r="AK13" s="20"/>
    </row>
    <row r="14" spans="2:37" ht="12.95" customHeight="1" outlineLevel="1" x14ac:dyDescent="0.2">
      <c r="B14" s="23" t="s">
        <v>8</v>
      </c>
      <c r="C14" s="376"/>
      <c r="D14" s="404"/>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166">
        <f t="shared" si="0"/>
        <v>0</v>
      </c>
      <c r="AK14" s="20"/>
    </row>
    <row r="15" spans="2:37" ht="12.95" customHeight="1" outlineLevel="1" x14ac:dyDescent="0.2">
      <c r="B15" s="23" t="s">
        <v>7</v>
      </c>
      <c r="C15" s="376"/>
      <c r="D15" s="404"/>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166">
        <f t="shared" si="0"/>
        <v>0</v>
      </c>
      <c r="AK15" s="20"/>
    </row>
    <row r="16" spans="2:37" ht="12.95" customHeight="1" outlineLevel="1" x14ac:dyDescent="0.2">
      <c r="B16" s="23" t="s">
        <v>9</v>
      </c>
      <c r="C16" s="407"/>
      <c r="D16" s="408"/>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166">
        <f t="shared" si="0"/>
        <v>0</v>
      </c>
      <c r="AK16" s="20"/>
    </row>
    <row r="17" spans="2:37" ht="12.95" customHeight="1" outlineLevel="1" x14ac:dyDescent="0.2">
      <c r="B17" s="23" t="s">
        <v>42</v>
      </c>
      <c r="C17" s="407"/>
      <c r="D17" s="408"/>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166">
        <f>SUM(E17:AI17)</f>
        <v>0</v>
      </c>
      <c r="AK17" s="20"/>
    </row>
    <row r="18" spans="2:37" ht="12.95" customHeight="1" outlineLevel="1" x14ac:dyDescent="0.2">
      <c r="B18" s="23" t="s">
        <v>43</v>
      </c>
      <c r="C18" s="407"/>
      <c r="D18" s="408"/>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166">
        <f t="shared" si="0"/>
        <v>0</v>
      </c>
      <c r="AK18" s="20"/>
    </row>
    <row r="19" spans="2:37" ht="12.95" customHeight="1" outlineLevel="1" x14ac:dyDescent="0.2">
      <c r="B19" s="23" t="s">
        <v>44</v>
      </c>
      <c r="C19" s="407"/>
      <c r="D19" s="408"/>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166">
        <f>SUM(E19:AI19)</f>
        <v>0</v>
      </c>
      <c r="AK19" s="20"/>
    </row>
    <row r="20" spans="2:37" ht="12.95" customHeight="1" outlineLevel="1" x14ac:dyDescent="0.2">
      <c r="B20" s="56" t="s">
        <v>47</v>
      </c>
      <c r="C20" s="405"/>
      <c r="D20" s="406"/>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169">
        <f>SUM(E20:AI20)</f>
        <v>0</v>
      </c>
      <c r="AK20" s="20"/>
    </row>
    <row r="21" spans="2:37" ht="12.95" customHeight="1" x14ac:dyDescent="0.2">
      <c r="B21" s="355" t="str">
        <f>CONCATENATE("Total hours project 1: GA "&amp;E10)</f>
        <v>Total hours project 1: GA 0</v>
      </c>
      <c r="C21" s="356"/>
      <c r="D21" s="357"/>
      <c r="E21" s="171">
        <f>SUM(E11:E20)</f>
        <v>0</v>
      </c>
      <c r="F21" s="171">
        <f t="shared" ref="F21:AD21" si="1">SUM(F11:F20)</f>
        <v>0</v>
      </c>
      <c r="G21" s="171">
        <f t="shared" si="1"/>
        <v>0</v>
      </c>
      <c r="H21" s="171">
        <f t="shared" si="1"/>
        <v>0</v>
      </c>
      <c r="I21" s="171">
        <f t="shared" si="1"/>
        <v>0</v>
      </c>
      <c r="J21" s="171">
        <f t="shared" si="1"/>
        <v>0</v>
      </c>
      <c r="K21" s="171">
        <f t="shared" si="1"/>
        <v>0</v>
      </c>
      <c r="L21" s="171">
        <f t="shared" si="1"/>
        <v>0</v>
      </c>
      <c r="M21" s="171">
        <f t="shared" si="1"/>
        <v>0</v>
      </c>
      <c r="N21" s="171">
        <f t="shared" si="1"/>
        <v>0</v>
      </c>
      <c r="O21" s="171">
        <f t="shared" si="1"/>
        <v>0</v>
      </c>
      <c r="P21" s="171">
        <f t="shared" si="1"/>
        <v>0</v>
      </c>
      <c r="Q21" s="171">
        <f t="shared" si="1"/>
        <v>0</v>
      </c>
      <c r="R21" s="171">
        <f t="shared" si="1"/>
        <v>0</v>
      </c>
      <c r="S21" s="171">
        <f t="shared" si="1"/>
        <v>0</v>
      </c>
      <c r="T21" s="171">
        <f t="shared" si="1"/>
        <v>0</v>
      </c>
      <c r="U21" s="171">
        <f t="shared" si="1"/>
        <v>0</v>
      </c>
      <c r="V21" s="171">
        <f t="shared" si="1"/>
        <v>0</v>
      </c>
      <c r="W21" s="171">
        <f t="shared" si="1"/>
        <v>0</v>
      </c>
      <c r="X21" s="171">
        <f t="shared" si="1"/>
        <v>0</v>
      </c>
      <c r="Y21" s="171">
        <f t="shared" ref="Y21" si="2">SUM(Y11:Y20)</f>
        <v>0</v>
      </c>
      <c r="Z21" s="171">
        <f t="shared" si="1"/>
        <v>0</v>
      </c>
      <c r="AA21" s="171">
        <f t="shared" si="1"/>
        <v>0</v>
      </c>
      <c r="AB21" s="171">
        <f t="shared" si="1"/>
        <v>0</v>
      </c>
      <c r="AC21" s="171">
        <f t="shared" si="1"/>
        <v>0</v>
      </c>
      <c r="AD21" s="171">
        <f t="shared" si="1"/>
        <v>0</v>
      </c>
      <c r="AE21" s="171">
        <f t="shared" ref="AE21:AH21" si="3">SUM(AE11:AE20)</f>
        <v>0</v>
      </c>
      <c r="AF21" s="171">
        <f t="shared" si="3"/>
        <v>0</v>
      </c>
      <c r="AG21" s="171">
        <f t="shared" si="3"/>
        <v>0</v>
      </c>
      <c r="AH21" s="171">
        <f t="shared" si="3"/>
        <v>0</v>
      </c>
      <c r="AI21" s="171">
        <f t="shared" ref="AI21" si="4">SUM(AI11:AI20)</f>
        <v>0</v>
      </c>
      <c r="AJ21" s="172">
        <f>SUM(AJ11:AJ20)</f>
        <v>0</v>
      </c>
      <c r="AK21" s="25"/>
    </row>
    <row r="22" spans="2:37" ht="12.6" hidden="1" customHeight="1" outlineLevel="1" x14ac:dyDescent="0.2">
      <c r="B22" s="378" t="s">
        <v>78</v>
      </c>
      <c r="C22" s="379"/>
      <c r="D22" s="379"/>
      <c r="E22" s="381">
        <f>'Basic info &amp; Projects'!C26</f>
        <v>0</v>
      </c>
      <c r="F22" s="381"/>
      <c r="G22" s="381"/>
      <c r="H22" s="381"/>
      <c r="I22" s="381"/>
      <c r="J22" s="223"/>
      <c r="K22" s="379" t="s">
        <v>77</v>
      </c>
      <c r="L22" s="379"/>
      <c r="M22" s="379"/>
      <c r="N22" s="379"/>
      <c r="O22" s="379"/>
      <c r="P22" s="119">
        <f>'Basic info &amp; Projects'!C24</f>
        <v>0</v>
      </c>
      <c r="Q22" s="119"/>
      <c r="R22" s="176"/>
      <c r="S22" s="176"/>
      <c r="T22" s="176"/>
      <c r="U22" s="176"/>
      <c r="V22" s="176"/>
      <c r="W22" s="176"/>
      <c r="X22" s="297" t="str">
        <f>IF(AJ33&gt;0,IF('Basic info &amp; Projects'!$C$26&lt;&gt;"",IF('Basic info &amp; Projects'!$C$24&lt;&gt;"",,"Required information about the project namne is missing"),"Required information about the project Grant Agreement number is missing"),"")</f>
        <v/>
      </c>
      <c r="Y22" s="176"/>
      <c r="Z22" s="176"/>
      <c r="AA22" s="176"/>
      <c r="AB22" s="176"/>
      <c r="AC22" s="176"/>
      <c r="AD22" s="176"/>
      <c r="AE22" s="177"/>
      <c r="AF22" s="176"/>
      <c r="AG22" s="176"/>
      <c r="AH22" s="176"/>
      <c r="AI22" s="176"/>
      <c r="AJ22" s="212"/>
      <c r="AK22" s="18"/>
    </row>
    <row r="23" spans="2:37" ht="12.95" hidden="1" customHeight="1" outlineLevel="1" x14ac:dyDescent="0.2">
      <c r="B23" s="19" t="s">
        <v>4</v>
      </c>
      <c r="C23" s="374"/>
      <c r="D23" s="403"/>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166">
        <f>SUM(E23:AI23)</f>
        <v>0</v>
      </c>
      <c r="AK23" s="20"/>
    </row>
    <row r="24" spans="2:37" ht="12.95" hidden="1" customHeight="1" outlineLevel="1" x14ac:dyDescent="0.2">
      <c r="B24" s="21" t="s">
        <v>6</v>
      </c>
      <c r="C24" s="374"/>
      <c r="D24" s="403"/>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166">
        <f>SUM(E24:AI24)</f>
        <v>0</v>
      </c>
      <c r="AK24" s="20"/>
    </row>
    <row r="25" spans="2:37" ht="12.95" hidden="1" customHeight="1" outlineLevel="1" x14ac:dyDescent="0.2">
      <c r="B25" s="23" t="s">
        <v>5</v>
      </c>
      <c r="C25" s="376"/>
      <c r="D25" s="404"/>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166">
        <f t="shared" ref="AJ25:AJ32" si="5">SUM(E25:AI25)</f>
        <v>0</v>
      </c>
      <c r="AK25" s="20"/>
    </row>
    <row r="26" spans="2:37" ht="12.95" hidden="1" customHeight="1" outlineLevel="1" x14ac:dyDescent="0.2">
      <c r="B26" s="23" t="s">
        <v>8</v>
      </c>
      <c r="C26" s="376"/>
      <c r="D26" s="404"/>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166">
        <f t="shared" si="5"/>
        <v>0</v>
      </c>
      <c r="AK26" s="20"/>
    </row>
    <row r="27" spans="2:37" ht="12.95" hidden="1" customHeight="1" outlineLevel="1" x14ac:dyDescent="0.2">
      <c r="B27" s="23" t="s">
        <v>7</v>
      </c>
      <c r="C27" s="376"/>
      <c r="D27" s="404"/>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166">
        <f t="shared" si="5"/>
        <v>0</v>
      </c>
      <c r="AK27" s="20"/>
    </row>
    <row r="28" spans="2:37" ht="12.95" hidden="1" customHeight="1" outlineLevel="1" x14ac:dyDescent="0.2">
      <c r="B28" s="23" t="s">
        <v>9</v>
      </c>
      <c r="C28" s="407"/>
      <c r="D28" s="408"/>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166">
        <f t="shared" si="5"/>
        <v>0</v>
      </c>
      <c r="AK28" s="20"/>
    </row>
    <row r="29" spans="2:37" ht="12.95" hidden="1" customHeight="1" outlineLevel="1" x14ac:dyDescent="0.2">
      <c r="B29" s="23" t="s">
        <v>42</v>
      </c>
      <c r="C29" s="407"/>
      <c r="D29" s="408"/>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166">
        <f t="shared" si="5"/>
        <v>0</v>
      </c>
      <c r="AK29" s="20"/>
    </row>
    <row r="30" spans="2:37" ht="12.95" hidden="1" customHeight="1" outlineLevel="1" x14ac:dyDescent="0.2">
      <c r="B30" s="23" t="s">
        <v>43</v>
      </c>
      <c r="C30" s="407"/>
      <c r="D30" s="408"/>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166">
        <f t="shared" si="5"/>
        <v>0</v>
      </c>
      <c r="AK30" s="20"/>
    </row>
    <row r="31" spans="2:37" ht="12.95" hidden="1" customHeight="1" outlineLevel="1" x14ac:dyDescent="0.2">
      <c r="B31" s="23" t="s">
        <v>44</v>
      </c>
      <c r="C31" s="407"/>
      <c r="D31" s="408"/>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166">
        <f t="shared" si="5"/>
        <v>0</v>
      </c>
      <c r="AK31" s="20"/>
    </row>
    <row r="32" spans="2:37" ht="12.95" hidden="1" customHeight="1" outlineLevel="1" x14ac:dyDescent="0.2">
      <c r="B32" s="56" t="s">
        <v>47</v>
      </c>
      <c r="C32" s="405"/>
      <c r="D32" s="406"/>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169">
        <f t="shared" si="5"/>
        <v>0</v>
      </c>
      <c r="AK32" s="20"/>
    </row>
    <row r="33" spans="2:37" ht="12.95" customHeight="1" collapsed="1" x14ac:dyDescent="0.2">
      <c r="B33" s="382" t="str">
        <f>CONCATENATE("Total hours project 2: GA "&amp;E22)</f>
        <v>Total hours project 2: GA 0</v>
      </c>
      <c r="C33" s="383"/>
      <c r="D33" s="384"/>
      <c r="E33" s="171">
        <f>SUM(E23:E32)</f>
        <v>0</v>
      </c>
      <c r="F33" s="171">
        <f t="shared" ref="F33:AI33" si="6">SUM(F23:F32)</f>
        <v>0</v>
      </c>
      <c r="G33" s="171">
        <f t="shared" si="6"/>
        <v>0</v>
      </c>
      <c r="H33" s="171">
        <f t="shared" si="6"/>
        <v>0</v>
      </c>
      <c r="I33" s="171">
        <f t="shared" si="6"/>
        <v>0</v>
      </c>
      <c r="J33" s="171">
        <f t="shared" si="6"/>
        <v>0</v>
      </c>
      <c r="K33" s="171">
        <f t="shared" si="6"/>
        <v>0</v>
      </c>
      <c r="L33" s="171">
        <f t="shared" si="6"/>
        <v>0</v>
      </c>
      <c r="M33" s="171">
        <f t="shared" si="6"/>
        <v>0</v>
      </c>
      <c r="N33" s="171">
        <f t="shared" si="6"/>
        <v>0</v>
      </c>
      <c r="O33" s="171">
        <f t="shared" si="6"/>
        <v>0</v>
      </c>
      <c r="P33" s="171">
        <f t="shared" si="6"/>
        <v>0</v>
      </c>
      <c r="Q33" s="171">
        <f t="shared" si="6"/>
        <v>0</v>
      </c>
      <c r="R33" s="171">
        <f t="shared" si="6"/>
        <v>0</v>
      </c>
      <c r="S33" s="171">
        <f t="shared" si="6"/>
        <v>0</v>
      </c>
      <c r="T33" s="171">
        <f t="shared" si="6"/>
        <v>0</v>
      </c>
      <c r="U33" s="171">
        <f t="shared" si="6"/>
        <v>0</v>
      </c>
      <c r="V33" s="171">
        <f t="shared" si="6"/>
        <v>0</v>
      </c>
      <c r="W33" s="171">
        <f t="shared" si="6"/>
        <v>0</v>
      </c>
      <c r="X33" s="171">
        <f t="shared" si="6"/>
        <v>0</v>
      </c>
      <c r="Y33" s="171">
        <f t="shared" si="6"/>
        <v>0</v>
      </c>
      <c r="Z33" s="171">
        <f t="shared" si="6"/>
        <v>0</v>
      </c>
      <c r="AA33" s="171">
        <f t="shared" si="6"/>
        <v>0</v>
      </c>
      <c r="AB33" s="171">
        <f t="shared" si="6"/>
        <v>0</v>
      </c>
      <c r="AC33" s="171">
        <f t="shared" si="6"/>
        <v>0</v>
      </c>
      <c r="AD33" s="171">
        <f t="shared" si="6"/>
        <v>0</v>
      </c>
      <c r="AE33" s="171">
        <f t="shared" si="6"/>
        <v>0</v>
      </c>
      <c r="AF33" s="171">
        <f t="shared" si="6"/>
        <v>0</v>
      </c>
      <c r="AG33" s="171">
        <f t="shared" si="6"/>
        <v>0</v>
      </c>
      <c r="AH33" s="171">
        <f t="shared" si="6"/>
        <v>0</v>
      </c>
      <c r="AI33" s="171">
        <f t="shared" si="6"/>
        <v>0</v>
      </c>
      <c r="AJ33" s="172">
        <f t="shared" ref="AJ33" si="7">SUM(AJ23:AJ32)</f>
        <v>0</v>
      </c>
      <c r="AK33" s="25"/>
    </row>
    <row r="34" spans="2:37" ht="12.6" hidden="1" customHeight="1" outlineLevel="1" x14ac:dyDescent="0.2">
      <c r="B34" s="378" t="s">
        <v>78</v>
      </c>
      <c r="C34" s="379"/>
      <c r="D34" s="379"/>
      <c r="E34" s="381">
        <f>'Basic info &amp; Projects'!C31</f>
        <v>0</v>
      </c>
      <c r="F34" s="381"/>
      <c r="G34" s="381"/>
      <c r="H34" s="381"/>
      <c r="I34" s="381"/>
      <c r="J34" s="223"/>
      <c r="K34" s="379" t="s">
        <v>77</v>
      </c>
      <c r="L34" s="379"/>
      <c r="M34" s="379"/>
      <c r="N34" s="379"/>
      <c r="O34" s="379"/>
      <c r="P34" s="119">
        <f>'Basic info &amp; Projects'!C29</f>
        <v>0</v>
      </c>
      <c r="Q34" s="119"/>
      <c r="R34" s="176"/>
      <c r="S34" s="176"/>
      <c r="T34" s="176"/>
      <c r="U34" s="176"/>
      <c r="V34" s="176"/>
      <c r="W34" s="176"/>
      <c r="X34" s="297" t="str">
        <f>IF(AJ45&gt;0,IF('Basic info &amp; Projects'!$C$31&lt;&gt;"",IF('Basic info &amp; Projects'!$C$29&lt;&gt;"",,"Required information about the project namne is missing"),"Required information about the project Grant Agreement number is missing"),"")</f>
        <v/>
      </c>
      <c r="Y34" s="176"/>
      <c r="Z34" s="176"/>
      <c r="AA34" s="176"/>
      <c r="AB34" s="176"/>
      <c r="AC34" s="176"/>
      <c r="AD34" s="176"/>
      <c r="AE34" s="177"/>
      <c r="AF34" s="176"/>
      <c r="AG34" s="176"/>
      <c r="AH34" s="176"/>
      <c r="AI34" s="176"/>
      <c r="AJ34" s="212"/>
      <c r="AK34" s="18"/>
    </row>
    <row r="35" spans="2:37" ht="12.95" hidden="1" customHeight="1" outlineLevel="1" x14ac:dyDescent="0.2">
      <c r="B35" s="19" t="s">
        <v>4</v>
      </c>
      <c r="C35" s="374"/>
      <c r="D35" s="403"/>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166">
        <f>SUM(E35:AI35)</f>
        <v>0</v>
      </c>
      <c r="AK35" s="20"/>
    </row>
    <row r="36" spans="2:37" ht="12.95" hidden="1" customHeight="1" outlineLevel="1" x14ac:dyDescent="0.2">
      <c r="B36" s="21" t="s">
        <v>6</v>
      </c>
      <c r="C36" s="374"/>
      <c r="D36" s="403"/>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166">
        <f>SUM(E36:AI36)</f>
        <v>0</v>
      </c>
      <c r="AK36" s="20"/>
    </row>
    <row r="37" spans="2:37" ht="12.95" hidden="1" customHeight="1" outlineLevel="1" x14ac:dyDescent="0.2">
      <c r="B37" s="23" t="s">
        <v>5</v>
      </c>
      <c r="C37" s="376"/>
      <c r="D37" s="404"/>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166">
        <f t="shared" ref="AJ37:AJ44" si="8">SUM(E37:AI37)</f>
        <v>0</v>
      </c>
      <c r="AK37" s="20"/>
    </row>
    <row r="38" spans="2:37" ht="12.95" hidden="1" customHeight="1" outlineLevel="1" x14ac:dyDescent="0.2">
      <c r="B38" s="23" t="s">
        <v>8</v>
      </c>
      <c r="C38" s="376"/>
      <c r="D38" s="404"/>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166">
        <f t="shared" si="8"/>
        <v>0</v>
      </c>
      <c r="AK38" s="20"/>
    </row>
    <row r="39" spans="2:37" ht="12.95" hidden="1" customHeight="1" outlineLevel="1" x14ac:dyDescent="0.2">
      <c r="B39" s="23" t="s">
        <v>7</v>
      </c>
      <c r="C39" s="376"/>
      <c r="D39" s="404"/>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166">
        <f t="shared" si="8"/>
        <v>0</v>
      </c>
      <c r="AK39" s="20"/>
    </row>
    <row r="40" spans="2:37" ht="12.95" hidden="1" customHeight="1" outlineLevel="1" x14ac:dyDescent="0.2">
      <c r="B40" s="23" t="s">
        <v>9</v>
      </c>
      <c r="C40" s="407"/>
      <c r="D40" s="408"/>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166">
        <f t="shared" si="8"/>
        <v>0</v>
      </c>
      <c r="AK40" s="20"/>
    </row>
    <row r="41" spans="2:37" ht="12.95" hidden="1" customHeight="1" outlineLevel="1" x14ac:dyDescent="0.2">
      <c r="B41" s="23" t="s">
        <v>42</v>
      </c>
      <c r="C41" s="407"/>
      <c r="D41" s="408"/>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166">
        <f t="shared" si="8"/>
        <v>0</v>
      </c>
      <c r="AK41" s="20"/>
    </row>
    <row r="42" spans="2:37" ht="12.95" hidden="1" customHeight="1" outlineLevel="1" x14ac:dyDescent="0.2">
      <c r="B42" s="23" t="s">
        <v>43</v>
      </c>
      <c r="C42" s="407"/>
      <c r="D42" s="408"/>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166">
        <f t="shared" si="8"/>
        <v>0</v>
      </c>
      <c r="AK42" s="20"/>
    </row>
    <row r="43" spans="2:37" ht="12.95" hidden="1" customHeight="1" outlineLevel="1" x14ac:dyDescent="0.2">
      <c r="B43" s="23" t="s">
        <v>44</v>
      </c>
      <c r="C43" s="407"/>
      <c r="D43" s="408"/>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166">
        <f t="shared" si="8"/>
        <v>0</v>
      </c>
      <c r="AK43" s="20"/>
    </row>
    <row r="44" spans="2:37" ht="12.95" hidden="1" customHeight="1" outlineLevel="1" x14ac:dyDescent="0.2">
      <c r="B44" s="56" t="s">
        <v>47</v>
      </c>
      <c r="C44" s="405"/>
      <c r="D44" s="406"/>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169">
        <f t="shared" si="8"/>
        <v>0</v>
      </c>
      <c r="AK44" s="20"/>
    </row>
    <row r="45" spans="2:37" ht="12.95" customHeight="1" collapsed="1" x14ac:dyDescent="0.2">
      <c r="B45" s="355" t="str">
        <f>CONCATENATE("Total hours project 3: GA "&amp;E34)</f>
        <v>Total hours project 3: GA 0</v>
      </c>
      <c r="C45" s="356"/>
      <c r="D45" s="357"/>
      <c r="E45" s="171">
        <f>SUM(E35:E44)</f>
        <v>0</v>
      </c>
      <c r="F45" s="171">
        <f t="shared" ref="F45:AI45" si="9">SUM(F35:F44)</f>
        <v>0</v>
      </c>
      <c r="G45" s="171">
        <f t="shared" si="9"/>
        <v>0</v>
      </c>
      <c r="H45" s="171">
        <f t="shared" si="9"/>
        <v>0</v>
      </c>
      <c r="I45" s="171">
        <f t="shared" si="9"/>
        <v>0</v>
      </c>
      <c r="J45" s="171">
        <f t="shared" si="9"/>
        <v>0</v>
      </c>
      <c r="K45" s="171">
        <f t="shared" si="9"/>
        <v>0</v>
      </c>
      <c r="L45" s="171">
        <f t="shared" si="9"/>
        <v>0</v>
      </c>
      <c r="M45" s="171">
        <f t="shared" si="9"/>
        <v>0</v>
      </c>
      <c r="N45" s="171">
        <f t="shared" si="9"/>
        <v>0</v>
      </c>
      <c r="O45" s="171">
        <f t="shared" si="9"/>
        <v>0</v>
      </c>
      <c r="P45" s="171">
        <f t="shared" si="9"/>
        <v>0</v>
      </c>
      <c r="Q45" s="171">
        <f t="shared" si="9"/>
        <v>0</v>
      </c>
      <c r="R45" s="171">
        <f t="shared" si="9"/>
        <v>0</v>
      </c>
      <c r="S45" s="171">
        <f t="shared" si="9"/>
        <v>0</v>
      </c>
      <c r="T45" s="171">
        <f t="shared" si="9"/>
        <v>0</v>
      </c>
      <c r="U45" s="171">
        <f t="shared" si="9"/>
        <v>0</v>
      </c>
      <c r="V45" s="171">
        <f t="shared" si="9"/>
        <v>0</v>
      </c>
      <c r="W45" s="171">
        <f t="shared" si="9"/>
        <v>0</v>
      </c>
      <c r="X45" s="171">
        <f t="shared" si="9"/>
        <v>0</v>
      </c>
      <c r="Y45" s="171">
        <f t="shared" si="9"/>
        <v>0</v>
      </c>
      <c r="Z45" s="171">
        <f t="shared" si="9"/>
        <v>0</v>
      </c>
      <c r="AA45" s="171">
        <f t="shared" si="9"/>
        <v>0</v>
      </c>
      <c r="AB45" s="171">
        <f t="shared" si="9"/>
        <v>0</v>
      </c>
      <c r="AC45" s="171">
        <f t="shared" si="9"/>
        <v>0</v>
      </c>
      <c r="AD45" s="171">
        <f t="shared" si="9"/>
        <v>0</v>
      </c>
      <c r="AE45" s="171">
        <f t="shared" si="9"/>
        <v>0</v>
      </c>
      <c r="AF45" s="171">
        <f t="shared" si="9"/>
        <v>0</v>
      </c>
      <c r="AG45" s="171">
        <f t="shared" si="9"/>
        <v>0</v>
      </c>
      <c r="AH45" s="171">
        <f t="shared" si="9"/>
        <v>0</v>
      </c>
      <c r="AI45" s="171">
        <f t="shared" si="9"/>
        <v>0</v>
      </c>
      <c r="AJ45" s="172">
        <f t="shared" ref="AJ45" si="10">SUM(AJ35:AJ44)</f>
        <v>0</v>
      </c>
      <c r="AK45" s="25"/>
    </row>
    <row r="46" spans="2:37" ht="12.6" hidden="1" customHeight="1" outlineLevel="1" x14ac:dyDescent="0.2">
      <c r="B46" s="378" t="s">
        <v>78</v>
      </c>
      <c r="C46" s="379"/>
      <c r="D46" s="379"/>
      <c r="E46" s="381">
        <f>'Basic info &amp; Projects'!C36</f>
        <v>0</v>
      </c>
      <c r="F46" s="381"/>
      <c r="G46" s="381"/>
      <c r="H46" s="381"/>
      <c r="I46" s="381"/>
      <c r="J46" s="223"/>
      <c r="K46" s="379" t="s">
        <v>77</v>
      </c>
      <c r="L46" s="379"/>
      <c r="M46" s="379"/>
      <c r="N46" s="379"/>
      <c r="O46" s="379"/>
      <c r="P46" s="119">
        <f>'Basic info &amp; Projects'!C34</f>
        <v>0</v>
      </c>
      <c r="Q46" s="119"/>
      <c r="R46" s="176"/>
      <c r="S46" s="176"/>
      <c r="T46" s="176"/>
      <c r="U46" s="176"/>
      <c r="V46" s="176"/>
      <c r="W46" s="176"/>
      <c r="X46" s="297" t="str">
        <f>IF(AJ57&gt;0,IF('Basic info &amp; Projects'!$C$36&lt;&gt;"",IF('Basic info &amp; Projects'!$C$34&lt;&gt;"",,"Required information about the project namne is missing"),"Required information about the project Grant Agreement number is missing"),"")</f>
        <v/>
      </c>
      <c r="Y46" s="176"/>
      <c r="Z46" s="176"/>
      <c r="AA46" s="176"/>
      <c r="AB46" s="176"/>
      <c r="AC46" s="176"/>
      <c r="AD46" s="176"/>
      <c r="AE46" s="177"/>
      <c r="AF46" s="176"/>
      <c r="AG46" s="176"/>
      <c r="AH46" s="176"/>
      <c r="AI46" s="176"/>
      <c r="AJ46" s="212"/>
      <c r="AK46" s="18"/>
    </row>
    <row r="47" spans="2:37" ht="12.95" hidden="1" customHeight="1" outlineLevel="1" x14ac:dyDescent="0.2">
      <c r="B47" s="19" t="s">
        <v>4</v>
      </c>
      <c r="C47" s="374"/>
      <c r="D47" s="403"/>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166">
        <f>SUM(E47:AI47)</f>
        <v>0</v>
      </c>
      <c r="AK47" s="20"/>
    </row>
    <row r="48" spans="2:37" ht="12.95" hidden="1" customHeight="1" outlineLevel="1" x14ac:dyDescent="0.2">
      <c r="B48" s="21" t="s">
        <v>6</v>
      </c>
      <c r="C48" s="374"/>
      <c r="D48" s="403"/>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166">
        <f>SUM(E48:AI48)</f>
        <v>0</v>
      </c>
      <c r="AK48" s="20"/>
    </row>
    <row r="49" spans="2:37" ht="12.95" hidden="1" customHeight="1" outlineLevel="1" x14ac:dyDescent="0.2">
      <c r="B49" s="23" t="s">
        <v>5</v>
      </c>
      <c r="C49" s="376"/>
      <c r="D49" s="404"/>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166">
        <f t="shared" ref="AJ49:AJ56" si="11">SUM(E49:AI49)</f>
        <v>0</v>
      </c>
      <c r="AK49" s="20"/>
    </row>
    <row r="50" spans="2:37" ht="12.95" hidden="1" customHeight="1" outlineLevel="1" x14ac:dyDescent="0.2">
      <c r="B50" s="23" t="s">
        <v>8</v>
      </c>
      <c r="C50" s="376"/>
      <c r="D50" s="404"/>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166">
        <f t="shared" si="11"/>
        <v>0</v>
      </c>
      <c r="AK50" s="20"/>
    </row>
    <row r="51" spans="2:37" ht="12.95" hidden="1" customHeight="1" outlineLevel="1" x14ac:dyDescent="0.2">
      <c r="B51" s="23" t="s">
        <v>7</v>
      </c>
      <c r="C51" s="376"/>
      <c r="D51" s="404"/>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166">
        <f t="shared" si="11"/>
        <v>0</v>
      </c>
      <c r="AK51" s="20"/>
    </row>
    <row r="52" spans="2:37" ht="12.95" hidden="1" customHeight="1" outlineLevel="1" x14ac:dyDescent="0.2">
      <c r="B52" s="23" t="s">
        <v>9</v>
      </c>
      <c r="C52" s="407"/>
      <c r="D52" s="408"/>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166">
        <f t="shared" si="11"/>
        <v>0</v>
      </c>
      <c r="AK52" s="20"/>
    </row>
    <row r="53" spans="2:37" ht="12.95" hidden="1" customHeight="1" outlineLevel="1" x14ac:dyDescent="0.2">
      <c r="B53" s="23" t="s">
        <v>42</v>
      </c>
      <c r="C53" s="407"/>
      <c r="D53" s="408"/>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166">
        <f t="shared" si="11"/>
        <v>0</v>
      </c>
      <c r="AK53" s="20"/>
    </row>
    <row r="54" spans="2:37" ht="12.95" hidden="1" customHeight="1" outlineLevel="1" x14ac:dyDescent="0.2">
      <c r="B54" s="23" t="s">
        <v>43</v>
      </c>
      <c r="C54" s="407"/>
      <c r="D54" s="408"/>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166">
        <f t="shared" si="11"/>
        <v>0</v>
      </c>
      <c r="AK54" s="20"/>
    </row>
    <row r="55" spans="2:37" ht="12.95" hidden="1" customHeight="1" outlineLevel="1" x14ac:dyDescent="0.2">
      <c r="B55" s="23" t="s">
        <v>44</v>
      </c>
      <c r="C55" s="407"/>
      <c r="D55" s="408"/>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166">
        <f t="shared" si="11"/>
        <v>0</v>
      </c>
      <c r="AK55" s="20"/>
    </row>
    <row r="56" spans="2:37" ht="12.95" hidden="1" customHeight="1" outlineLevel="1" x14ac:dyDescent="0.2">
      <c r="B56" s="56" t="s">
        <v>47</v>
      </c>
      <c r="C56" s="405"/>
      <c r="D56" s="406"/>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169">
        <f t="shared" si="11"/>
        <v>0</v>
      </c>
      <c r="AK56" s="20"/>
    </row>
    <row r="57" spans="2:37" ht="12.95" customHeight="1" collapsed="1" x14ac:dyDescent="0.2">
      <c r="B57" s="355" t="str">
        <f>CONCATENATE("Total hours project 4: GA "&amp;E46)</f>
        <v>Total hours project 4: GA 0</v>
      </c>
      <c r="C57" s="356"/>
      <c r="D57" s="357"/>
      <c r="E57" s="171">
        <f>SUM(E47:E56)</f>
        <v>0</v>
      </c>
      <c r="F57" s="171">
        <f t="shared" ref="F57:AI57" si="12">SUM(F47:F56)</f>
        <v>0</v>
      </c>
      <c r="G57" s="171">
        <f t="shared" si="12"/>
        <v>0</v>
      </c>
      <c r="H57" s="171">
        <f t="shared" si="12"/>
        <v>0</v>
      </c>
      <c r="I57" s="171">
        <f t="shared" si="12"/>
        <v>0</v>
      </c>
      <c r="J57" s="171">
        <f t="shared" si="12"/>
        <v>0</v>
      </c>
      <c r="K57" s="171">
        <f t="shared" si="12"/>
        <v>0</v>
      </c>
      <c r="L57" s="171">
        <f t="shared" si="12"/>
        <v>0</v>
      </c>
      <c r="M57" s="171">
        <f t="shared" si="12"/>
        <v>0</v>
      </c>
      <c r="N57" s="171">
        <f t="shared" si="12"/>
        <v>0</v>
      </c>
      <c r="O57" s="171">
        <f t="shared" si="12"/>
        <v>0</v>
      </c>
      <c r="P57" s="171">
        <f t="shared" si="12"/>
        <v>0</v>
      </c>
      <c r="Q57" s="171">
        <f t="shared" si="12"/>
        <v>0</v>
      </c>
      <c r="R57" s="171">
        <f t="shared" si="12"/>
        <v>0</v>
      </c>
      <c r="S57" s="171">
        <f t="shared" si="12"/>
        <v>0</v>
      </c>
      <c r="T57" s="171">
        <f t="shared" si="12"/>
        <v>0</v>
      </c>
      <c r="U57" s="171">
        <f t="shared" si="12"/>
        <v>0</v>
      </c>
      <c r="V57" s="171">
        <f t="shared" si="12"/>
        <v>0</v>
      </c>
      <c r="W57" s="171">
        <f t="shared" si="12"/>
        <v>0</v>
      </c>
      <c r="X57" s="171">
        <f t="shared" si="12"/>
        <v>0</v>
      </c>
      <c r="Y57" s="171">
        <f t="shared" si="12"/>
        <v>0</v>
      </c>
      <c r="Z57" s="171">
        <f t="shared" si="12"/>
        <v>0</v>
      </c>
      <c r="AA57" s="171">
        <f t="shared" si="12"/>
        <v>0</v>
      </c>
      <c r="AB57" s="171">
        <f t="shared" si="12"/>
        <v>0</v>
      </c>
      <c r="AC57" s="171">
        <f t="shared" si="12"/>
        <v>0</v>
      </c>
      <c r="AD57" s="171">
        <f t="shared" si="12"/>
        <v>0</v>
      </c>
      <c r="AE57" s="171">
        <f t="shared" si="12"/>
        <v>0</v>
      </c>
      <c r="AF57" s="171">
        <f t="shared" si="12"/>
        <v>0</v>
      </c>
      <c r="AG57" s="171">
        <f t="shared" si="12"/>
        <v>0</v>
      </c>
      <c r="AH57" s="171">
        <f t="shared" si="12"/>
        <v>0</v>
      </c>
      <c r="AI57" s="171">
        <f t="shared" si="12"/>
        <v>0</v>
      </c>
      <c r="AJ57" s="172">
        <f t="shared" ref="AJ57" si="13">SUM(AJ47:AJ56)</f>
        <v>0</v>
      </c>
      <c r="AK57" s="25"/>
    </row>
    <row r="58" spans="2:37" ht="12.6" hidden="1" customHeight="1" outlineLevel="1" x14ac:dyDescent="0.2">
      <c r="B58" s="378" t="s">
        <v>78</v>
      </c>
      <c r="C58" s="379"/>
      <c r="D58" s="379"/>
      <c r="E58" s="381">
        <f>'Basic info &amp; Projects'!C41</f>
        <v>0</v>
      </c>
      <c r="F58" s="381"/>
      <c r="G58" s="381"/>
      <c r="H58" s="381"/>
      <c r="I58" s="381"/>
      <c r="J58" s="223"/>
      <c r="K58" s="379" t="s">
        <v>77</v>
      </c>
      <c r="L58" s="379"/>
      <c r="M58" s="379"/>
      <c r="N58" s="379"/>
      <c r="O58" s="379"/>
      <c r="P58" s="119">
        <f>'Basic info &amp; Projects'!C39</f>
        <v>0</v>
      </c>
      <c r="Q58" s="119"/>
      <c r="R58" s="176"/>
      <c r="S58" s="176"/>
      <c r="T58" s="176"/>
      <c r="U58" s="176"/>
      <c r="V58" s="176"/>
      <c r="W58" s="176"/>
      <c r="X58" s="297" t="str">
        <f>IF(AJ69&gt;0,IF('Basic info &amp; Projects'!$C$41&lt;&gt;"",IF('Basic info &amp; Projects'!$C$39&lt;&gt;"",,"Required information about the project namne is missing"),"Required information about the project Grant Agreement number is missing"),"")</f>
        <v/>
      </c>
      <c r="Y58" s="176"/>
      <c r="Z58" s="176"/>
      <c r="AA58" s="176"/>
      <c r="AB58" s="176"/>
      <c r="AC58" s="176"/>
      <c r="AD58" s="176"/>
      <c r="AE58" s="177"/>
      <c r="AF58" s="176"/>
      <c r="AG58" s="176"/>
      <c r="AH58" s="176"/>
      <c r="AI58" s="176"/>
      <c r="AJ58" s="212"/>
      <c r="AK58" s="18"/>
    </row>
    <row r="59" spans="2:37" ht="12.95" hidden="1" customHeight="1" outlineLevel="1" x14ac:dyDescent="0.2">
      <c r="B59" s="19" t="s">
        <v>4</v>
      </c>
      <c r="C59" s="374"/>
      <c r="D59" s="403"/>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166">
        <f>SUM(E59:AI59)</f>
        <v>0</v>
      </c>
      <c r="AK59" s="20"/>
    </row>
    <row r="60" spans="2:37" ht="12.95" hidden="1" customHeight="1" outlineLevel="1" x14ac:dyDescent="0.2">
      <c r="B60" s="21" t="s">
        <v>6</v>
      </c>
      <c r="C60" s="374"/>
      <c r="D60" s="403"/>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166">
        <f>SUM(E60:AI60)</f>
        <v>0</v>
      </c>
      <c r="AK60" s="20"/>
    </row>
    <row r="61" spans="2:37" ht="12.95" hidden="1" customHeight="1" outlineLevel="1" x14ac:dyDescent="0.2">
      <c r="B61" s="23" t="s">
        <v>5</v>
      </c>
      <c r="C61" s="376"/>
      <c r="D61" s="404"/>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166">
        <f t="shared" ref="AJ61:AJ68" si="14">SUM(E61:AI61)</f>
        <v>0</v>
      </c>
      <c r="AK61" s="20"/>
    </row>
    <row r="62" spans="2:37" ht="12.95" hidden="1" customHeight="1" outlineLevel="1" x14ac:dyDescent="0.2">
      <c r="B62" s="23" t="s">
        <v>8</v>
      </c>
      <c r="C62" s="376"/>
      <c r="D62" s="404"/>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166">
        <f t="shared" si="14"/>
        <v>0</v>
      </c>
      <c r="AK62" s="20"/>
    </row>
    <row r="63" spans="2:37" ht="12.95" hidden="1" customHeight="1" outlineLevel="1" x14ac:dyDescent="0.2">
      <c r="B63" s="23" t="s">
        <v>7</v>
      </c>
      <c r="C63" s="376"/>
      <c r="D63" s="404"/>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166">
        <f t="shared" si="14"/>
        <v>0</v>
      </c>
      <c r="AK63" s="20"/>
    </row>
    <row r="64" spans="2:37" ht="12.95" hidden="1" customHeight="1" outlineLevel="1" x14ac:dyDescent="0.2">
      <c r="B64" s="23" t="s">
        <v>9</v>
      </c>
      <c r="C64" s="407"/>
      <c r="D64" s="408"/>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166">
        <f t="shared" si="14"/>
        <v>0</v>
      </c>
      <c r="AK64" s="20"/>
    </row>
    <row r="65" spans="2:37" ht="12.95" hidden="1" customHeight="1" outlineLevel="1" x14ac:dyDescent="0.2">
      <c r="B65" s="23" t="s">
        <v>42</v>
      </c>
      <c r="C65" s="407"/>
      <c r="D65" s="408"/>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166">
        <f t="shared" si="14"/>
        <v>0</v>
      </c>
      <c r="AK65" s="20"/>
    </row>
    <row r="66" spans="2:37" ht="12.95" hidden="1" customHeight="1" outlineLevel="1" x14ac:dyDescent="0.2">
      <c r="B66" s="23" t="s">
        <v>43</v>
      </c>
      <c r="C66" s="407"/>
      <c r="D66" s="408"/>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166">
        <f t="shared" si="14"/>
        <v>0</v>
      </c>
      <c r="AK66" s="20"/>
    </row>
    <row r="67" spans="2:37" ht="12.95" hidden="1" customHeight="1" outlineLevel="1" x14ac:dyDescent="0.2">
      <c r="B67" s="23" t="s">
        <v>44</v>
      </c>
      <c r="C67" s="407"/>
      <c r="D67" s="408"/>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166">
        <f t="shared" si="14"/>
        <v>0</v>
      </c>
      <c r="AK67" s="20"/>
    </row>
    <row r="68" spans="2:37" ht="12.95" hidden="1" customHeight="1" outlineLevel="1" x14ac:dyDescent="0.2">
      <c r="B68" s="56" t="s">
        <v>47</v>
      </c>
      <c r="C68" s="405"/>
      <c r="D68" s="406"/>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169">
        <f t="shared" si="14"/>
        <v>0</v>
      </c>
      <c r="AK68" s="20"/>
    </row>
    <row r="69" spans="2:37" ht="12.95" customHeight="1" collapsed="1" x14ac:dyDescent="0.2">
      <c r="B69" s="355" t="str">
        <f>CONCATENATE("Total hours project 5: GA "&amp;E58)</f>
        <v>Total hours project 5: GA 0</v>
      </c>
      <c r="C69" s="356"/>
      <c r="D69" s="357"/>
      <c r="E69" s="171">
        <f>SUM(E59:E68)</f>
        <v>0</v>
      </c>
      <c r="F69" s="171">
        <f t="shared" ref="F69:AI69" si="15">SUM(F59:F68)</f>
        <v>0</v>
      </c>
      <c r="G69" s="171">
        <f t="shared" si="15"/>
        <v>0</v>
      </c>
      <c r="H69" s="171">
        <f t="shared" si="15"/>
        <v>0</v>
      </c>
      <c r="I69" s="171">
        <f t="shared" si="15"/>
        <v>0</v>
      </c>
      <c r="J69" s="171">
        <f t="shared" si="15"/>
        <v>0</v>
      </c>
      <c r="K69" s="171">
        <f t="shared" si="15"/>
        <v>0</v>
      </c>
      <c r="L69" s="171">
        <f t="shared" si="15"/>
        <v>0</v>
      </c>
      <c r="M69" s="171">
        <f t="shared" si="15"/>
        <v>0</v>
      </c>
      <c r="N69" s="171">
        <f t="shared" si="15"/>
        <v>0</v>
      </c>
      <c r="O69" s="171">
        <f t="shared" si="15"/>
        <v>0</v>
      </c>
      <c r="P69" s="171">
        <f t="shared" si="15"/>
        <v>0</v>
      </c>
      <c r="Q69" s="171">
        <f t="shared" si="15"/>
        <v>0</v>
      </c>
      <c r="R69" s="171">
        <f t="shared" si="15"/>
        <v>0</v>
      </c>
      <c r="S69" s="171">
        <f t="shared" si="15"/>
        <v>0</v>
      </c>
      <c r="T69" s="171">
        <f t="shared" si="15"/>
        <v>0</v>
      </c>
      <c r="U69" s="171">
        <f t="shared" si="15"/>
        <v>0</v>
      </c>
      <c r="V69" s="171">
        <f t="shared" si="15"/>
        <v>0</v>
      </c>
      <c r="W69" s="171">
        <f t="shared" si="15"/>
        <v>0</v>
      </c>
      <c r="X69" s="171">
        <f t="shared" si="15"/>
        <v>0</v>
      </c>
      <c r="Y69" s="171">
        <f t="shared" si="15"/>
        <v>0</v>
      </c>
      <c r="Z69" s="171">
        <f t="shared" si="15"/>
        <v>0</v>
      </c>
      <c r="AA69" s="171">
        <f t="shared" si="15"/>
        <v>0</v>
      </c>
      <c r="AB69" s="171">
        <f t="shared" si="15"/>
        <v>0</v>
      </c>
      <c r="AC69" s="171">
        <f t="shared" si="15"/>
        <v>0</v>
      </c>
      <c r="AD69" s="171">
        <f t="shared" si="15"/>
        <v>0</v>
      </c>
      <c r="AE69" s="171">
        <f t="shared" si="15"/>
        <v>0</v>
      </c>
      <c r="AF69" s="171">
        <f t="shared" si="15"/>
        <v>0</v>
      </c>
      <c r="AG69" s="171">
        <f t="shared" si="15"/>
        <v>0</v>
      </c>
      <c r="AH69" s="171">
        <f t="shared" si="15"/>
        <v>0</v>
      </c>
      <c r="AI69" s="171">
        <f t="shared" si="15"/>
        <v>0</v>
      </c>
      <c r="AJ69" s="172">
        <f>SUM(AJ59:AJ68)</f>
        <v>0</v>
      </c>
      <c r="AK69" s="25"/>
    </row>
    <row r="70" spans="2:37" ht="12.6" hidden="1" customHeight="1" outlineLevel="1" x14ac:dyDescent="0.2">
      <c r="B70" s="352" t="s">
        <v>78</v>
      </c>
      <c r="C70" s="353"/>
      <c r="D70" s="353"/>
      <c r="E70" s="381">
        <f>'Basic info &amp; Projects'!C46</f>
        <v>0</v>
      </c>
      <c r="F70" s="381"/>
      <c r="G70" s="381"/>
      <c r="H70" s="381"/>
      <c r="I70" s="381"/>
      <c r="J70" s="223"/>
      <c r="K70" s="379" t="s">
        <v>77</v>
      </c>
      <c r="L70" s="379"/>
      <c r="M70" s="379"/>
      <c r="N70" s="379"/>
      <c r="O70" s="379"/>
      <c r="P70" s="119">
        <f>'Basic info &amp; Projects'!C44</f>
        <v>0</v>
      </c>
      <c r="Q70" s="119"/>
      <c r="R70" s="176"/>
      <c r="S70" s="176"/>
      <c r="T70" s="176"/>
      <c r="U70" s="176"/>
      <c r="V70" s="176"/>
      <c r="W70" s="176"/>
      <c r="X70" s="297" t="str">
        <f>IF(AJ81&gt;0,IF('Basic info &amp; Projects'!$C$46&lt;&gt;"",IF('Basic info &amp; Projects'!$C$44&lt;&gt;"",,"Required information about the project namne is missing"),"Required information about the project Grant Agreement number is missing"),"")</f>
        <v/>
      </c>
      <c r="Y70" s="176"/>
      <c r="Z70" s="176"/>
      <c r="AA70" s="176"/>
      <c r="AB70" s="176"/>
      <c r="AC70" s="176"/>
      <c r="AD70" s="176"/>
      <c r="AE70" s="177"/>
      <c r="AF70" s="176"/>
      <c r="AG70" s="176"/>
      <c r="AH70" s="176"/>
      <c r="AI70" s="176"/>
      <c r="AJ70" s="212"/>
      <c r="AK70" s="18"/>
    </row>
    <row r="71" spans="2:37" ht="12.95" hidden="1" customHeight="1" outlineLevel="1" x14ac:dyDescent="0.2">
      <c r="B71" s="19" t="s">
        <v>4</v>
      </c>
      <c r="C71" s="374"/>
      <c r="D71" s="403"/>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166">
        <f>SUM(E71:AI71)</f>
        <v>0</v>
      </c>
      <c r="AK71" s="20"/>
    </row>
    <row r="72" spans="2:37" ht="12.95" hidden="1" customHeight="1" outlineLevel="1" x14ac:dyDescent="0.2">
      <c r="B72" s="21" t="s">
        <v>6</v>
      </c>
      <c r="C72" s="374"/>
      <c r="D72" s="403"/>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166">
        <f>SUM(E72:AI72)</f>
        <v>0</v>
      </c>
      <c r="AK72" s="20"/>
    </row>
    <row r="73" spans="2:37" ht="12.95" hidden="1" customHeight="1" outlineLevel="1" x14ac:dyDescent="0.2">
      <c r="B73" s="23" t="s">
        <v>5</v>
      </c>
      <c r="C73" s="376"/>
      <c r="D73" s="404"/>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166">
        <f t="shared" ref="AJ73:AJ78" si="16">SUM(E73:AI73)</f>
        <v>0</v>
      </c>
      <c r="AK73" s="20"/>
    </row>
    <row r="74" spans="2:37" ht="12.95" hidden="1" customHeight="1" outlineLevel="1" x14ac:dyDescent="0.2">
      <c r="B74" s="23" t="s">
        <v>8</v>
      </c>
      <c r="C74" s="376"/>
      <c r="D74" s="404"/>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166">
        <f t="shared" si="16"/>
        <v>0</v>
      </c>
      <c r="AK74" s="20"/>
    </row>
    <row r="75" spans="2:37" ht="12.95" hidden="1" customHeight="1" outlineLevel="1" x14ac:dyDescent="0.2">
      <c r="B75" s="23" t="s">
        <v>7</v>
      </c>
      <c r="C75" s="376"/>
      <c r="D75" s="404"/>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166">
        <f t="shared" si="16"/>
        <v>0</v>
      </c>
      <c r="AK75" s="20"/>
    </row>
    <row r="76" spans="2:37" ht="12.95" hidden="1" customHeight="1" outlineLevel="1" x14ac:dyDescent="0.2">
      <c r="B76" s="23" t="s">
        <v>9</v>
      </c>
      <c r="C76" s="407"/>
      <c r="D76" s="408"/>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166">
        <f t="shared" si="16"/>
        <v>0</v>
      </c>
      <c r="AK76" s="20"/>
    </row>
    <row r="77" spans="2:37" ht="12.95" hidden="1" customHeight="1" outlineLevel="1" x14ac:dyDescent="0.2">
      <c r="B77" s="23" t="s">
        <v>42</v>
      </c>
      <c r="C77" s="407"/>
      <c r="D77" s="408"/>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166">
        <f t="shared" si="16"/>
        <v>0</v>
      </c>
      <c r="AK77" s="20"/>
    </row>
    <row r="78" spans="2:37" ht="12.95" hidden="1" customHeight="1" outlineLevel="1" x14ac:dyDescent="0.2">
      <c r="B78" s="23" t="s">
        <v>43</v>
      </c>
      <c r="C78" s="407"/>
      <c r="D78" s="408"/>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166">
        <f t="shared" si="16"/>
        <v>0</v>
      </c>
      <c r="AK78" s="20"/>
    </row>
    <row r="79" spans="2:37" ht="12.95" hidden="1" customHeight="1" outlineLevel="1" x14ac:dyDescent="0.2">
      <c r="B79" s="23" t="s">
        <v>44</v>
      </c>
      <c r="C79" s="407"/>
      <c r="D79" s="408"/>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166">
        <f>SUM(E79:AI79)</f>
        <v>0</v>
      </c>
      <c r="AK79" s="20"/>
    </row>
    <row r="80" spans="2:37" ht="12.95" hidden="1" customHeight="1" outlineLevel="1" x14ac:dyDescent="0.2">
      <c r="B80" s="56" t="s">
        <v>47</v>
      </c>
      <c r="C80" s="405"/>
      <c r="D80" s="406"/>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169">
        <f>SUM(E80:AI80)</f>
        <v>0</v>
      </c>
      <c r="AK80" s="20"/>
    </row>
    <row r="81" spans="2:37" ht="12.95" customHeight="1" collapsed="1" x14ac:dyDescent="0.2">
      <c r="B81" s="355" t="str">
        <f>CONCATENATE("Total hours project 6: GA "&amp;E70)</f>
        <v>Total hours project 6: GA 0</v>
      </c>
      <c r="C81" s="356"/>
      <c r="D81" s="357"/>
      <c r="E81" s="171">
        <f>SUM(E71:E80)</f>
        <v>0</v>
      </c>
      <c r="F81" s="171">
        <f t="shared" ref="F81:AI81" si="17">SUM(F71:F80)</f>
        <v>0</v>
      </c>
      <c r="G81" s="171">
        <f t="shared" si="17"/>
        <v>0</v>
      </c>
      <c r="H81" s="171">
        <f t="shared" si="17"/>
        <v>0</v>
      </c>
      <c r="I81" s="171">
        <f t="shared" si="17"/>
        <v>0</v>
      </c>
      <c r="J81" s="171">
        <f t="shared" si="17"/>
        <v>0</v>
      </c>
      <c r="K81" s="171">
        <f t="shared" si="17"/>
        <v>0</v>
      </c>
      <c r="L81" s="171">
        <f t="shared" si="17"/>
        <v>0</v>
      </c>
      <c r="M81" s="171">
        <f t="shared" si="17"/>
        <v>0</v>
      </c>
      <c r="N81" s="171">
        <f t="shared" si="17"/>
        <v>0</v>
      </c>
      <c r="O81" s="171">
        <f t="shared" si="17"/>
        <v>0</v>
      </c>
      <c r="P81" s="171">
        <f t="shared" si="17"/>
        <v>0</v>
      </c>
      <c r="Q81" s="171">
        <f t="shared" si="17"/>
        <v>0</v>
      </c>
      <c r="R81" s="171">
        <f t="shared" si="17"/>
        <v>0</v>
      </c>
      <c r="S81" s="171">
        <f t="shared" si="17"/>
        <v>0</v>
      </c>
      <c r="T81" s="171">
        <f t="shared" si="17"/>
        <v>0</v>
      </c>
      <c r="U81" s="171">
        <f t="shared" si="17"/>
        <v>0</v>
      </c>
      <c r="V81" s="171">
        <f t="shared" si="17"/>
        <v>0</v>
      </c>
      <c r="W81" s="171">
        <f t="shared" si="17"/>
        <v>0</v>
      </c>
      <c r="X81" s="171">
        <f t="shared" si="17"/>
        <v>0</v>
      </c>
      <c r="Y81" s="171">
        <f t="shared" si="17"/>
        <v>0</v>
      </c>
      <c r="Z81" s="171">
        <f t="shared" si="17"/>
        <v>0</v>
      </c>
      <c r="AA81" s="171">
        <f t="shared" si="17"/>
        <v>0</v>
      </c>
      <c r="AB81" s="171">
        <f t="shared" si="17"/>
        <v>0</v>
      </c>
      <c r="AC81" s="171">
        <f t="shared" si="17"/>
        <v>0</v>
      </c>
      <c r="AD81" s="171">
        <f t="shared" si="17"/>
        <v>0</v>
      </c>
      <c r="AE81" s="171">
        <f t="shared" si="17"/>
        <v>0</v>
      </c>
      <c r="AF81" s="171">
        <f t="shared" si="17"/>
        <v>0</v>
      </c>
      <c r="AG81" s="171">
        <f t="shared" si="17"/>
        <v>0</v>
      </c>
      <c r="AH81" s="171">
        <f t="shared" si="17"/>
        <v>0</v>
      </c>
      <c r="AI81" s="171">
        <f t="shared" si="17"/>
        <v>0</v>
      </c>
      <c r="AJ81" s="172">
        <f>SUM(AJ71:AJ80)</f>
        <v>0</v>
      </c>
      <c r="AK81" s="25"/>
    </row>
    <row r="82" spans="2:37" ht="12.6" hidden="1" customHeight="1" outlineLevel="1" x14ac:dyDescent="0.2">
      <c r="B82" s="352" t="s">
        <v>78</v>
      </c>
      <c r="C82" s="353"/>
      <c r="D82" s="353"/>
      <c r="E82" s="381">
        <f>'Basic info &amp; Projects'!C51</f>
        <v>0</v>
      </c>
      <c r="F82" s="381"/>
      <c r="G82" s="381"/>
      <c r="H82" s="381"/>
      <c r="I82" s="381"/>
      <c r="J82" s="223"/>
      <c r="K82" s="379" t="s">
        <v>77</v>
      </c>
      <c r="L82" s="379"/>
      <c r="M82" s="379"/>
      <c r="N82" s="379"/>
      <c r="O82" s="379"/>
      <c r="P82" s="119">
        <f>'Basic info &amp; Projects'!C49</f>
        <v>0</v>
      </c>
      <c r="Q82" s="119"/>
      <c r="R82" s="176"/>
      <c r="S82" s="176"/>
      <c r="T82" s="176"/>
      <c r="U82" s="176"/>
      <c r="V82" s="176"/>
      <c r="W82" s="176"/>
      <c r="X82" s="297" t="str">
        <f>IF(AJ93&gt;0,IF('Basic info &amp; Projects'!$C$51&lt;&gt;"",IF('Basic info &amp; Projects'!$C$49&lt;&gt;"",,"Required information about the project namne is missing"),"Required information about the project Grant Agreement number is missing"),"")</f>
        <v/>
      </c>
      <c r="Y82" s="176"/>
      <c r="Z82" s="176"/>
      <c r="AA82" s="176"/>
      <c r="AB82" s="176"/>
      <c r="AC82" s="176"/>
      <c r="AD82" s="176"/>
      <c r="AE82" s="177"/>
      <c r="AF82" s="176"/>
      <c r="AG82" s="176"/>
      <c r="AH82" s="176"/>
      <c r="AI82" s="176"/>
      <c r="AJ82" s="212"/>
      <c r="AK82" s="18"/>
    </row>
    <row r="83" spans="2:37" ht="12.95" hidden="1" customHeight="1" outlineLevel="1" x14ac:dyDescent="0.2">
      <c r="B83" s="19" t="s">
        <v>4</v>
      </c>
      <c r="C83" s="374"/>
      <c r="D83" s="403"/>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166">
        <f>SUM(E83:AI83)</f>
        <v>0</v>
      </c>
      <c r="AK83" s="20"/>
    </row>
    <row r="84" spans="2:37" ht="12.95" hidden="1" customHeight="1" outlineLevel="1" x14ac:dyDescent="0.2">
      <c r="B84" s="21" t="s">
        <v>6</v>
      </c>
      <c r="C84" s="374"/>
      <c r="D84" s="403"/>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166">
        <f>SUM(E84:AI84)</f>
        <v>0</v>
      </c>
      <c r="AK84" s="20"/>
    </row>
    <row r="85" spans="2:37" ht="12.95" hidden="1" customHeight="1" outlineLevel="1" x14ac:dyDescent="0.2">
      <c r="B85" s="23" t="s">
        <v>5</v>
      </c>
      <c r="C85" s="376"/>
      <c r="D85" s="404"/>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166">
        <f t="shared" ref="AJ85:AJ90" si="18">SUM(E85:AI85)</f>
        <v>0</v>
      </c>
      <c r="AK85" s="20"/>
    </row>
    <row r="86" spans="2:37" ht="12.95" hidden="1" customHeight="1" outlineLevel="1" x14ac:dyDescent="0.2">
      <c r="B86" s="23" t="s">
        <v>8</v>
      </c>
      <c r="C86" s="376"/>
      <c r="D86" s="404"/>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166">
        <f t="shared" si="18"/>
        <v>0</v>
      </c>
      <c r="AK86" s="20"/>
    </row>
    <row r="87" spans="2:37" ht="12.95" hidden="1" customHeight="1" outlineLevel="1" x14ac:dyDescent="0.2">
      <c r="B87" s="23" t="s">
        <v>7</v>
      </c>
      <c r="C87" s="376"/>
      <c r="D87" s="404"/>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166">
        <f t="shared" si="18"/>
        <v>0</v>
      </c>
      <c r="AK87" s="20"/>
    </row>
    <row r="88" spans="2:37" ht="12.95" hidden="1" customHeight="1" outlineLevel="1" x14ac:dyDescent="0.2">
      <c r="B88" s="23" t="s">
        <v>9</v>
      </c>
      <c r="C88" s="407"/>
      <c r="D88" s="408"/>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166">
        <f t="shared" si="18"/>
        <v>0</v>
      </c>
      <c r="AK88" s="20"/>
    </row>
    <row r="89" spans="2:37" ht="12.95" hidden="1" customHeight="1" outlineLevel="1" x14ac:dyDescent="0.2">
      <c r="B89" s="23" t="s">
        <v>42</v>
      </c>
      <c r="C89" s="407"/>
      <c r="D89" s="408"/>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166">
        <f t="shared" si="18"/>
        <v>0</v>
      </c>
      <c r="AK89" s="20"/>
    </row>
    <row r="90" spans="2:37" ht="12.95" hidden="1" customHeight="1" outlineLevel="1" x14ac:dyDescent="0.2">
      <c r="B90" s="23" t="s">
        <v>43</v>
      </c>
      <c r="C90" s="407"/>
      <c r="D90" s="408"/>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166">
        <f t="shared" si="18"/>
        <v>0</v>
      </c>
      <c r="AK90" s="20"/>
    </row>
    <row r="91" spans="2:37" ht="12.95" hidden="1" customHeight="1" outlineLevel="1" x14ac:dyDescent="0.2">
      <c r="B91" s="23" t="s">
        <v>44</v>
      </c>
      <c r="C91" s="407"/>
      <c r="D91" s="408"/>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166">
        <f>SUM(E91:AI91)</f>
        <v>0</v>
      </c>
      <c r="AK91" s="20"/>
    </row>
    <row r="92" spans="2:37" ht="12.95" hidden="1" customHeight="1" outlineLevel="1" x14ac:dyDescent="0.2">
      <c r="B92" s="56" t="s">
        <v>47</v>
      </c>
      <c r="C92" s="405"/>
      <c r="D92" s="406"/>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169">
        <f>SUM(E92:AI92)</f>
        <v>0</v>
      </c>
      <c r="AK92" s="20"/>
    </row>
    <row r="93" spans="2:37" ht="12.95" customHeight="1" collapsed="1" x14ac:dyDescent="0.2">
      <c r="B93" s="355" t="str">
        <f>CONCATENATE("Total hours project 7: GA "&amp;E82)</f>
        <v>Total hours project 7: GA 0</v>
      </c>
      <c r="C93" s="356"/>
      <c r="D93" s="357"/>
      <c r="E93" s="171">
        <f>SUM(E83:E92)</f>
        <v>0</v>
      </c>
      <c r="F93" s="171">
        <f t="shared" ref="F93:AI93" si="19">SUM(F83:F92)</f>
        <v>0</v>
      </c>
      <c r="G93" s="171">
        <f t="shared" si="19"/>
        <v>0</v>
      </c>
      <c r="H93" s="171">
        <f t="shared" si="19"/>
        <v>0</v>
      </c>
      <c r="I93" s="171">
        <f t="shared" si="19"/>
        <v>0</v>
      </c>
      <c r="J93" s="171">
        <f t="shared" si="19"/>
        <v>0</v>
      </c>
      <c r="K93" s="171">
        <f t="shared" si="19"/>
        <v>0</v>
      </c>
      <c r="L93" s="171">
        <f t="shared" si="19"/>
        <v>0</v>
      </c>
      <c r="M93" s="171">
        <f t="shared" si="19"/>
        <v>0</v>
      </c>
      <c r="N93" s="171">
        <f t="shared" si="19"/>
        <v>0</v>
      </c>
      <c r="O93" s="171">
        <f t="shared" si="19"/>
        <v>0</v>
      </c>
      <c r="P93" s="171">
        <f t="shared" si="19"/>
        <v>0</v>
      </c>
      <c r="Q93" s="171">
        <f t="shared" si="19"/>
        <v>0</v>
      </c>
      <c r="R93" s="171">
        <f t="shared" si="19"/>
        <v>0</v>
      </c>
      <c r="S93" s="171">
        <f t="shared" si="19"/>
        <v>0</v>
      </c>
      <c r="T93" s="171">
        <f t="shared" si="19"/>
        <v>0</v>
      </c>
      <c r="U93" s="171">
        <f t="shared" si="19"/>
        <v>0</v>
      </c>
      <c r="V93" s="171">
        <f t="shared" si="19"/>
        <v>0</v>
      </c>
      <c r="W93" s="171">
        <f t="shared" si="19"/>
        <v>0</v>
      </c>
      <c r="X93" s="171">
        <f t="shared" si="19"/>
        <v>0</v>
      </c>
      <c r="Y93" s="171">
        <f t="shared" si="19"/>
        <v>0</v>
      </c>
      <c r="Z93" s="171">
        <f t="shared" si="19"/>
        <v>0</v>
      </c>
      <c r="AA93" s="171">
        <f t="shared" si="19"/>
        <v>0</v>
      </c>
      <c r="AB93" s="171">
        <f t="shared" si="19"/>
        <v>0</v>
      </c>
      <c r="AC93" s="171">
        <f t="shared" si="19"/>
        <v>0</v>
      </c>
      <c r="AD93" s="171">
        <f t="shared" si="19"/>
        <v>0</v>
      </c>
      <c r="AE93" s="171">
        <f t="shared" si="19"/>
        <v>0</v>
      </c>
      <c r="AF93" s="171">
        <f t="shared" si="19"/>
        <v>0</v>
      </c>
      <c r="AG93" s="171">
        <f t="shared" si="19"/>
        <v>0</v>
      </c>
      <c r="AH93" s="171">
        <f t="shared" si="19"/>
        <v>0</v>
      </c>
      <c r="AI93" s="171">
        <f t="shared" si="19"/>
        <v>0</v>
      </c>
      <c r="AJ93" s="172">
        <f>SUM(AJ83:AJ92)</f>
        <v>0</v>
      </c>
      <c r="AK93" s="25"/>
    </row>
    <row r="94" spans="2:37" ht="12.6" hidden="1" customHeight="1" outlineLevel="1" x14ac:dyDescent="0.2">
      <c r="B94" s="352" t="s">
        <v>78</v>
      </c>
      <c r="C94" s="353"/>
      <c r="D94" s="353"/>
      <c r="E94" s="381">
        <f>'Basic info &amp; Projects'!C56</f>
        <v>0</v>
      </c>
      <c r="F94" s="381"/>
      <c r="G94" s="381"/>
      <c r="H94" s="381"/>
      <c r="I94" s="381"/>
      <c r="J94" s="223"/>
      <c r="K94" s="379" t="s">
        <v>77</v>
      </c>
      <c r="L94" s="379"/>
      <c r="M94" s="379"/>
      <c r="N94" s="379"/>
      <c r="O94" s="379"/>
      <c r="P94" s="119">
        <f>'Basic info &amp; Projects'!C54</f>
        <v>0</v>
      </c>
      <c r="Q94" s="119"/>
      <c r="R94" s="176"/>
      <c r="S94" s="176"/>
      <c r="T94" s="176"/>
      <c r="U94" s="176"/>
      <c r="V94" s="176"/>
      <c r="W94" s="176"/>
      <c r="X94" s="297" t="str">
        <f>IF(AJ105&gt;0,IF('Basic info &amp; Projects'!$C$51&lt;&gt;"",IF('Basic info &amp; Projects'!$C$49&lt;&gt;"",,"Required information about the project namne is missing"),"Required information about the project Grant Agreement number is missing"),"")</f>
        <v/>
      </c>
      <c r="Y94" s="176"/>
      <c r="Z94" s="176"/>
      <c r="AA94" s="176"/>
      <c r="AB94" s="176"/>
      <c r="AC94" s="176"/>
      <c r="AD94" s="176"/>
      <c r="AE94" s="177"/>
      <c r="AF94" s="176"/>
      <c r="AG94" s="176"/>
      <c r="AH94" s="176"/>
      <c r="AI94" s="176"/>
      <c r="AJ94" s="212"/>
      <c r="AK94" s="18"/>
    </row>
    <row r="95" spans="2:37" ht="12.95" hidden="1" customHeight="1" outlineLevel="1" x14ac:dyDescent="0.2">
      <c r="B95" s="19" t="s">
        <v>4</v>
      </c>
      <c r="C95" s="374"/>
      <c r="D95" s="403"/>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166">
        <f>SUM(E95:AI95)</f>
        <v>0</v>
      </c>
      <c r="AK95" s="20"/>
    </row>
    <row r="96" spans="2:37" ht="12.95" hidden="1" customHeight="1" outlineLevel="1" x14ac:dyDescent="0.2">
      <c r="B96" s="21" t="s">
        <v>6</v>
      </c>
      <c r="C96" s="374"/>
      <c r="D96" s="403"/>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166">
        <f>SUM(E96:AI96)</f>
        <v>0</v>
      </c>
      <c r="AK96" s="20"/>
    </row>
    <row r="97" spans="2:37" ht="12.95" hidden="1" customHeight="1" outlineLevel="1" x14ac:dyDescent="0.2">
      <c r="B97" s="23" t="s">
        <v>5</v>
      </c>
      <c r="C97" s="376"/>
      <c r="D97" s="404"/>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166">
        <f t="shared" ref="AJ97:AJ102" si="20">SUM(E97:AI97)</f>
        <v>0</v>
      </c>
      <c r="AK97" s="20"/>
    </row>
    <row r="98" spans="2:37" ht="12.95" hidden="1" customHeight="1" outlineLevel="1" x14ac:dyDescent="0.2">
      <c r="B98" s="23" t="s">
        <v>8</v>
      </c>
      <c r="C98" s="376"/>
      <c r="D98" s="404"/>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166">
        <f t="shared" si="20"/>
        <v>0</v>
      </c>
      <c r="AK98" s="20"/>
    </row>
    <row r="99" spans="2:37" ht="12.95" hidden="1" customHeight="1" outlineLevel="1" x14ac:dyDescent="0.2">
      <c r="B99" s="23" t="s">
        <v>7</v>
      </c>
      <c r="C99" s="376"/>
      <c r="D99" s="404"/>
      <c r="E99" s="261"/>
      <c r="F99" s="261"/>
      <c r="G99" s="261"/>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1"/>
      <c r="AJ99" s="166">
        <f t="shared" si="20"/>
        <v>0</v>
      </c>
      <c r="AK99" s="20"/>
    </row>
    <row r="100" spans="2:37" ht="12.95" hidden="1" customHeight="1" outlineLevel="1" x14ac:dyDescent="0.2">
      <c r="B100" s="23" t="s">
        <v>9</v>
      </c>
      <c r="C100" s="407"/>
      <c r="D100" s="408"/>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166">
        <f t="shared" si="20"/>
        <v>0</v>
      </c>
      <c r="AK100" s="20"/>
    </row>
    <row r="101" spans="2:37" ht="12.95" hidden="1" customHeight="1" outlineLevel="1" x14ac:dyDescent="0.2">
      <c r="B101" s="23" t="s">
        <v>42</v>
      </c>
      <c r="C101" s="407"/>
      <c r="D101" s="408"/>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166">
        <f t="shared" si="20"/>
        <v>0</v>
      </c>
      <c r="AK101" s="20"/>
    </row>
    <row r="102" spans="2:37" ht="12.95" hidden="1" customHeight="1" outlineLevel="1" x14ac:dyDescent="0.2">
      <c r="B102" s="23" t="s">
        <v>43</v>
      </c>
      <c r="C102" s="407"/>
      <c r="D102" s="408"/>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166">
        <f t="shared" si="20"/>
        <v>0</v>
      </c>
      <c r="AK102" s="20"/>
    </row>
    <row r="103" spans="2:37" ht="12.95" hidden="1" customHeight="1" outlineLevel="1" x14ac:dyDescent="0.2">
      <c r="B103" s="23" t="s">
        <v>44</v>
      </c>
      <c r="C103" s="407"/>
      <c r="D103" s="408"/>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166">
        <f>SUM(E103:AI103)</f>
        <v>0</v>
      </c>
      <c r="AK103" s="20"/>
    </row>
    <row r="104" spans="2:37" ht="12.95" hidden="1" customHeight="1" outlineLevel="1" x14ac:dyDescent="0.2">
      <c r="B104" s="56" t="s">
        <v>47</v>
      </c>
      <c r="C104" s="405"/>
      <c r="D104" s="406"/>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2"/>
      <c r="AH104" s="262"/>
      <c r="AI104" s="262"/>
      <c r="AJ104" s="169">
        <f>SUM(E104:AI104)</f>
        <v>0</v>
      </c>
      <c r="AK104" s="20"/>
    </row>
    <row r="105" spans="2:37" ht="12.95" customHeight="1" collapsed="1" x14ac:dyDescent="0.2">
      <c r="B105" s="355" t="str">
        <f>CONCATENATE("Total hours project 8: GA "&amp;E94)</f>
        <v>Total hours project 8: GA 0</v>
      </c>
      <c r="C105" s="356"/>
      <c r="D105" s="357"/>
      <c r="E105" s="171">
        <f>SUM(E95:E104)</f>
        <v>0</v>
      </c>
      <c r="F105" s="171">
        <f t="shared" ref="F105:AI105" si="21">SUM(F95:F104)</f>
        <v>0</v>
      </c>
      <c r="G105" s="171">
        <f t="shared" si="21"/>
        <v>0</v>
      </c>
      <c r="H105" s="171">
        <f t="shared" si="21"/>
        <v>0</v>
      </c>
      <c r="I105" s="171">
        <f t="shared" si="21"/>
        <v>0</v>
      </c>
      <c r="J105" s="171">
        <f t="shared" si="21"/>
        <v>0</v>
      </c>
      <c r="K105" s="171">
        <f t="shared" si="21"/>
        <v>0</v>
      </c>
      <c r="L105" s="171">
        <f t="shared" si="21"/>
        <v>0</v>
      </c>
      <c r="M105" s="171">
        <f t="shared" si="21"/>
        <v>0</v>
      </c>
      <c r="N105" s="171">
        <f t="shared" si="21"/>
        <v>0</v>
      </c>
      <c r="O105" s="171">
        <f t="shared" si="21"/>
        <v>0</v>
      </c>
      <c r="P105" s="171">
        <f t="shared" si="21"/>
        <v>0</v>
      </c>
      <c r="Q105" s="171">
        <f t="shared" si="21"/>
        <v>0</v>
      </c>
      <c r="R105" s="171">
        <f t="shared" si="21"/>
        <v>0</v>
      </c>
      <c r="S105" s="171">
        <f t="shared" si="21"/>
        <v>0</v>
      </c>
      <c r="T105" s="171">
        <f t="shared" si="21"/>
        <v>0</v>
      </c>
      <c r="U105" s="171">
        <f t="shared" si="21"/>
        <v>0</v>
      </c>
      <c r="V105" s="171">
        <f t="shared" si="21"/>
        <v>0</v>
      </c>
      <c r="W105" s="171">
        <f t="shared" si="21"/>
        <v>0</v>
      </c>
      <c r="X105" s="171">
        <f t="shared" si="21"/>
        <v>0</v>
      </c>
      <c r="Y105" s="171">
        <f t="shared" si="21"/>
        <v>0</v>
      </c>
      <c r="Z105" s="171">
        <f t="shared" si="21"/>
        <v>0</v>
      </c>
      <c r="AA105" s="171">
        <f t="shared" si="21"/>
        <v>0</v>
      </c>
      <c r="AB105" s="171">
        <f t="shared" si="21"/>
        <v>0</v>
      </c>
      <c r="AC105" s="171">
        <f t="shared" si="21"/>
        <v>0</v>
      </c>
      <c r="AD105" s="171">
        <f t="shared" si="21"/>
        <v>0</v>
      </c>
      <c r="AE105" s="171">
        <f t="shared" si="21"/>
        <v>0</v>
      </c>
      <c r="AF105" s="171">
        <f t="shared" si="21"/>
        <v>0</v>
      </c>
      <c r="AG105" s="171">
        <f t="shared" si="21"/>
        <v>0</v>
      </c>
      <c r="AH105" s="171">
        <f t="shared" si="21"/>
        <v>0</v>
      </c>
      <c r="AI105" s="171">
        <f t="shared" si="21"/>
        <v>0</v>
      </c>
      <c r="AJ105" s="172">
        <f>SUM(AJ95:AJ104)</f>
        <v>0</v>
      </c>
      <c r="AK105" s="25"/>
    </row>
    <row r="106" spans="2:37" ht="12.6" hidden="1" customHeight="1" outlineLevel="1" x14ac:dyDescent="0.2">
      <c r="B106" s="352" t="s">
        <v>78</v>
      </c>
      <c r="C106" s="353"/>
      <c r="D106" s="353"/>
      <c r="E106" s="381">
        <f>'Basic info &amp; Projects'!C61</f>
        <v>0</v>
      </c>
      <c r="F106" s="381"/>
      <c r="G106" s="381"/>
      <c r="H106" s="381"/>
      <c r="I106" s="381"/>
      <c r="J106" s="223"/>
      <c r="K106" s="379" t="s">
        <v>77</v>
      </c>
      <c r="L106" s="379"/>
      <c r="M106" s="379"/>
      <c r="N106" s="379"/>
      <c r="O106" s="379"/>
      <c r="P106" s="119">
        <f>'Basic info &amp; Projects'!C59</f>
        <v>0</v>
      </c>
      <c r="Q106" s="119"/>
      <c r="R106" s="176"/>
      <c r="S106" s="176"/>
      <c r="T106" s="176"/>
      <c r="U106" s="176"/>
      <c r="V106" s="176"/>
      <c r="W106" s="176"/>
      <c r="X106" s="297" t="str">
        <f>IF(AJ117&gt;0,IF('Basic info &amp; Projects'!$C$61&lt;&gt;"",IF('Basic info &amp; Projects'!$C$59&lt;&gt;"",,"Required information about the project namne is missing"),"Required information about the project Grant Agreement number is missing"),"")</f>
        <v/>
      </c>
      <c r="Y106" s="176"/>
      <c r="Z106" s="176"/>
      <c r="AA106" s="176"/>
      <c r="AB106" s="176"/>
      <c r="AC106" s="176"/>
      <c r="AD106" s="176"/>
      <c r="AE106" s="177"/>
      <c r="AF106" s="176"/>
      <c r="AG106" s="176"/>
      <c r="AH106" s="176"/>
      <c r="AI106" s="176"/>
      <c r="AJ106" s="212"/>
      <c r="AK106" s="18"/>
    </row>
    <row r="107" spans="2:37" ht="12.95" hidden="1" customHeight="1" outlineLevel="1" x14ac:dyDescent="0.2">
      <c r="B107" s="19" t="s">
        <v>4</v>
      </c>
      <c r="C107" s="374"/>
      <c r="D107" s="403"/>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166">
        <f>SUM(E107:AI107)</f>
        <v>0</v>
      </c>
      <c r="AK107" s="20"/>
    </row>
    <row r="108" spans="2:37" ht="12.95" hidden="1" customHeight="1" outlineLevel="1" x14ac:dyDescent="0.2">
      <c r="B108" s="21" t="s">
        <v>6</v>
      </c>
      <c r="C108" s="374"/>
      <c r="D108" s="403"/>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c r="AJ108" s="166">
        <f>SUM(E108:AI108)</f>
        <v>0</v>
      </c>
      <c r="AK108" s="20"/>
    </row>
    <row r="109" spans="2:37" ht="12.95" hidden="1" customHeight="1" outlineLevel="1" x14ac:dyDescent="0.2">
      <c r="B109" s="23" t="s">
        <v>5</v>
      </c>
      <c r="C109" s="376"/>
      <c r="D109" s="404"/>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166">
        <f t="shared" ref="AJ109:AJ114" si="22">SUM(E109:AI109)</f>
        <v>0</v>
      </c>
      <c r="AK109" s="20"/>
    </row>
    <row r="110" spans="2:37" ht="12.95" hidden="1" customHeight="1" outlineLevel="1" x14ac:dyDescent="0.2">
      <c r="B110" s="23" t="s">
        <v>8</v>
      </c>
      <c r="C110" s="376"/>
      <c r="D110" s="404"/>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166">
        <f t="shared" si="22"/>
        <v>0</v>
      </c>
      <c r="AK110" s="20"/>
    </row>
    <row r="111" spans="2:37" ht="12.95" hidden="1" customHeight="1" outlineLevel="1" x14ac:dyDescent="0.2">
      <c r="B111" s="23" t="s">
        <v>7</v>
      </c>
      <c r="C111" s="376"/>
      <c r="D111" s="404"/>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166">
        <f t="shared" si="22"/>
        <v>0</v>
      </c>
      <c r="AK111" s="20"/>
    </row>
    <row r="112" spans="2:37" ht="12.95" hidden="1" customHeight="1" outlineLevel="1" x14ac:dyDescent="0.2">
      <c r="B112" s="23" t="s">
        <v>9</v>
      </c>
      <c r="C112" s="407"/>
      <c r="D112" s="408"/>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166">
        <f t="shared" si="22"/>
        <v>0</v>
      </c>
      <c r="AK112" s="20"/>
    </row>
    <row r="113" spans="2:37" ht="12.95" hidden="1" customHeight="1" outlineLevel="1" x14ac:dyDescent="0.2">
      <c r="B113" s="23" t="s">
        <v>42</v>
      </c>
      <c r="C113" s="407"/>
      <c r="D113" s="408"/>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166">
        <f t="shared" si="22"/>
        <v>0</v>
      </c>
      <c r="AK113" s="20"/>
    </row>
    <row r="114" spans="2:37" ht="12.95" hidden="1" customHeight="1" outlineLevel="1" x14ac:dyDescent="0.2">
      <c r="B114" s="23" t="s">
        <v>43</v>
      </c>
      <c r="C114" s="407"/>
      <c r="D114" s="408"/>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166">
        <f t="shared" si="22"/>
        <v>0</v>
      </c>
      <c r="AK114" s="20"/>
    </row>
    <row r="115" spans="2:37" ht="12.95" hidden="1" customHeight="1" outlineLevel="1" x14ac:dyDescent="0.2">
      <c r="B115" s="23" t="s">
        <v>44</v>
      </c>
      <c r="C115" s="407"/>
      <c r="D115" s="408"/>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60"/>
      <c r="AJ115" s="166">
        <f>SUM(E115:AI115)</f>
        <v>0</v>
      </c>
      <c r="AK115" s="20"/>
    </row>
    <row r="116" spans="2:37" ht="12.95" hidden="1" customHeight="1" outlineLevel="1" x14ac:dyDescent="0.2">
      <c r="B116" s="56" t="s">
        <v>47</v>
      </c>
      <c r="C116" s="405"/>
      <c r="D116" s="406"/>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2"/>
      <c r="AG116" s="262"/>
      <c r="AH116" s="262"/>
      <c r="AI116" s="262"/>
      <c r="AJ116" s="169">
        <f>SUM(E116:AI116)</f>
        <v>0</v>
      </c>
      <c r="AK116" s="20"/>
    </row>
    <row r="117" spans="2:37" ht="12.95" customHeight="1" collapsed="1" x14ac:dyDescent="0.2">
      <c r="B117" s="355" t="str">
        <f>CONCATENATE("Total hours project 9: GA "&amp;E106)</f>
        <v>Total hours project 9: GA 0</v>
      </c>
      <c r="C117" s="356"/>
      <c r="D117" s="357"/>
      <c r="E117" s="171">
        <f>SUM(E107:E116)</f>
        <v>0</v>
      </c>
      <c r="F117" s="171">
        <f t="shared" ref="F117:AI117" si="23">SUM(F107:F116)</f>
        <v>0</v>
      </c>
      <c r="G117" s="171">
        <f t="shared" si="23"/>
        <v>0</v>
      </c>
      <c r="H117" s="171">
        <f t="shared" si="23"/>
        <v>0</v>
      </c>
      <c r="I117" s="171">
        <f t="shared" si="23"/>
        <v>0</v>
      </c>
      <c r="J117" s="171">
        <f t="shared" si="23"/>
        <v>0</v>
      </c>
      <c r="K117" s="171">
        <f t="shared" si="23"/>
        <v>0</v>
      </c>
      <c r="L117" s="171">
        <f t="shared" si="23"/>
        <v>0</v>
      </c>
      <c r="M117" s="171">
        <f t="shared" si="23"/>
        <v>0</v>
      </c>
      <c r="N117" s="171">
        <f t="shared" si="23"/>
        <v>0</v>
      </c>
      <c r="O117" s="171">
        <f t="shared" si="23"/>
        <v>0</v>
      </c>
      <c r="P117" s="171">
        <f t="shared" si="23"/>
        <v>0</v>
      </c>
      <c r="Q117" s="171">
        <f t="shared" si="23"/>
        <v>0</v>
      </c>
      <c r="R117" s="171">
        <f t="shared" si="23"/>
        <v>0</v>
      </c>
      <c r="S117" s="171">
        <f t="shared" si="23"/>
        <v>0</v>
      </c>
      <c r="T117" s="171">
        <f t="shared" si="23"/>
        <v>0</v>
      </c>
      <c r="U117" s="171">
        <f t="shared" si="23"/>
        <v>0</v>
      </c>
      <c r="V117" s="171">
        <f t="shared" si="23"/>
        <v>0</v>
      </c>
      <c r="W117" s="171">
        <f t="shared" si="23"/>
        <v>0</v>
      </c>
      <c r="X117" s="171">
        <f t="shared" si="23"/>
        <v>0</v>
      </c>
      <c r="Y117" s="171">
        <f t="shared" si="23"/>
        <v>0</v>
      </c>
      <c r="Z117" s="171">
        <f t="shared" si="23"/>
        <v>0</v>
      </c>
      <c r="AA117" s="171">
        <f t="shared" si="23"/>
        <v>0</v>
      </c>
      <c r="AB117" s="171">
        <f t="shared" si="23"/>
        <v>0</v>
      </c>
      <c r="AC117" s="171">
        <f t="shared" si="23"/>
        <v>0</v>
      </c>
      <c r="AD117" s="171">
        <f t="shared" si="23"/>
        <v>0</v>
      </c>
      <c r="AE117" s="171">
        <f t="shared" si="23"/>
        <v>0</v>
      </c>
      <c r="AF117" s="171">
        <f t="shared" si="23"/>
        <v>0</v>
      </c>
      <c r="AG117" s="171">
        <f t="shared" si="23"/>
        <v>0</v>
      </c>
      <c r="AH117" s="171">
        <f t="shared" si="23"/>
        <v>0</v>
      </c>
      <c r="AI117" s="171">
        <f t="shared" si="23"/>
        <v>0</v>
      </c>
      <c r="AJ117" s="172">
        <f>SUM(AJ107:AJ116)</f>
        <v>0</v>
      </c>
      <c r="AK117" s="25"/>
    </row>
    <row r="118" spans="2:37" ht="12.6" hidden="1" customHeight="1" outlineLevel="1" x14ac:dyDescent="0.2">
      <c r="B118" s="352" t="s">
        <v>78</v>
      </c>
      <c r="C118" s="353"/>
      <c r="D118" s="353"/>
      <c r="E118" s="381">
        <f>'Basic info &amp; Projects'!C66</f>
        <v>0</v>
      </c>
      <c r="F118" s="381"/>
      <c r="G118" s="381"/>
      <c r="H118" s="381"/>
      <c r="I118" s="381"/>
      <c r="J118" s="223"/>
      <c r="K118" s="379" t="s">
        <v>77</v>
      </c>
      <c r="L118" s="379"/>
      <c r="M118" s="379"/>
      <c r="N118" s="379"/>
      <c r="O118" s="379"/>
      <c r="P118" s="119">
        <f>'Basic info &amp; Projects'!C64</f>
        <v>0</v>
      </c>
      <c r="Q118" s="119"/>
      <c r="R118" s="176"/>
      <c r="S118" s="176"/>
      <c r="T118" s="176"/>
      <c r="U118" s="176"/>
      <c r="V118" s="176"/>
      <c r="W118" s="176"/>
      <c r="X118" s="297" t="str">
        <f>IF(AJ129&gt;0,IF('Basic info &amp; Projects'!$C$66&lt;&gt;"",IF('Basic info &amp; Projects'!$C$64&lt;&gt;"",,"Required information about the project namne is missing"),"Required information about the project Grant Agreement number is missing"),"")</f>
        <v/>
      </c>
      <c r="Y118" s="176"/>
      <c r="Z118" s="176"/>
      <c r="AA118" s="176"/>
      <c r="AB118" s="176"/>
      <c r="AC118" s="176"/>
      <c r="AD118" s="176"/>
      <c r="AE118" s="177"/>
      <c r="AF118" s="176"/>
      <c r="AG118" s="176"/>
      <c r="AH118" s="176"/>
      <c r="AI118" s="176"/>
      <c r="AJ118" s="212"/>
      <c r="AK118" s="18"/>
    </row>
    <row r="119" spans="2:37" ht="12.95" hidden="1" customHeight="1" outlineLevel="1" x14ac:dyDescent="0.2">
      <c r="B119" s="19" t="s">
        <v>4</v>
      </c>
      <c r="C119" s="374"/>
      <c r="D119" s="403"/>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166">
        <f>SUM(E119:AI119)</f>
        <v>0</v>
      </c>
      <c r="AK119" s="20"/>
    </row>
    <row r="120" spans="2:37" ht="12.95" hidden="1" customHeight="1" outlineLevel="1" x14ac:dyDescent="0.2">
      <c r="B120" s="21" t="s">
        <v>6</v>
      </c>
      <c r="C120" s="374"/>
      <c r="D120" s="403"/>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0"/>
      <c r="AJ120" s="166">
        <f>SUM(E120:AI120)</f>
        <v>0</v>
      </c>
      <c r="AK120" s="20"/>
    </row>
    <row r="121" spans="2:37" ht="12.95" hidden="1" customHeight="1" outlineLevel="1" x14ac:dyDescent="0.2">
      <c r="B121" s="23" t="s">
        <v>5</v>
      </c>
      <c r="C121" s="376"/>
      <c r="D121" s="404"/>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166">
        <f t="shared" ref="AJ121:AJ126" si="24">SUM(E121:AI121)</f>
        <v>0</v>
      </c>
      <c r="AK121" s="20"/>
    </row>
    <row r="122" spans="2:37" ht="12.95" hidden="1" customHeight="1" outlineLevel="1" x14ac:dyDescent="0.2">
      <c r="B122" s="23" t="s">
        <v>8</v>
      </c>
      <c r="C122" s="376"/>
      <c r="D122" s="404"/>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166">
        <f t="shared" si="24"/>
        <v>0</v>
      </c>
      <c r="AK122" s="20"/>
    </row>
    <row r="123" spans="2:37" ht="12.95" hidden="1" customHeight="1" outlineLevel="1" x14ac:dyDescent="0.2">
      <c r="B123" s="23" t="s">
        <v>7</v>
      </c>
      <c r="C123" s="376"/>
      <c r="D123" s="404"/>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166">
        <f t="shared" si="24"/>
        <v>0</v>
      </c>
      <c r="AK123" s="20"/>
    </row>
    <row r="124" spans="2:37" ht="12.95" hidden="1" customHeight="1" outlineLevel="1" x14ac:dyDescent="0.2">
      <c r="B124" s="23" t="s">
        <v>9</v>
      </c>
      <c r="C124" s="407"/>
      <c r="D124" s="408"/>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166">
        <f t="shared" si="24"/>
        <v>0</v>
      </c>
      <c r="AK124" s="20"/>
    </row>
    <row r="125" spans="2:37" ht="12.95" hidden="1" customHeight="1" outlineLevel="1" x14ac:dyDescent="0.2">
      <c r="B125" s="23" t="s">
        <v>42</v>
      </c>
      <c r="C125" s="407"/>
      <c r="D125" s="408"/>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166">
        <f t="shared" si="24"/>
        <v>0</v>
      </c>
      <c r="AK125" s="20"/>
    </row>
    <row r="126" spans="2:37" ht="12.95" hidden="1" customHeight="1" outlineLevel="1" x14ac:dyDescent="0.2">
      <c r="B126" s="23" t="s">
        <v>43</v>
      </c>
      <c r="C126" s="407"/>
      <c r="D126" s="408"/>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166">
        <f t="shared" si="24"/>
        <v>0</v>
      </c>
      <c r="AK126" s="20"/>
    </row>
    <row r="127" spans="2:37" ht="12.95" hidden="1" customHeight="1" outlineLevel="1" x14ac:dyDescent="0.2">
      <c r="B127" s="23" t="s">
        <v>44</v>
      </c>
      <c r="C127" s="407"/>
      <c r="D127" s="408"/>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166">
        <f>SUM(E127:AI127)</f>
        <v>0</v>
      </c>
      <c r="AK127" s="20"/>
    </row>
    <row r="128" spans="2:37" ht="12.95" hidden="1" customHeight="1" outlineLevel="1" x14ac:dyDescent="0.2">
      <c r="B128" s="56" t="s">
        <v>47</v>
      </c>
      <c r="C128" s="405"/>
      <c r="D128" s="406"/>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169">
        <f>SUM(E128:AI128)</f>
        <v>0</v>
      </c>
      <c r="AK128" s="20"/>
    </row>
    <row r="129" spans="2:39" ht="12.95" customHeight="1" collapsed="1" thickBot="1" x14ac:dyDescent="0.25">
      <c r="B129" s="358" t="str">
        <f>CONCATENATE("Total hours project 10: GA "&amp;E118)</f>
        <v>Total hours project 10: GA 0</v>
      </c>
      <c r="C129" s="359"/>
      <c r="D129" s="360"/>
      <c r="E129" s="171">
        <f>SUM(E119:E128)</f>
        <v>0</v>
      </c>
      <c r="F129" s="171">
        <f t="shared" ref="F129:AI129" si="25">SUM(F119:F128)</f>
        <v>0</v>
      </c>
      <c r="G129" s="171">
        <f t="shared" si="25"/>
        <v>0</v>
      </c>
      <c r="H129" s="171">
        <f t="shared" si="25"/>
        <v>0</v>
      </c>
      <c r="I129" s="171">
        <f t="shared" si="25"/>
        <v>0</v>
      </c>
      <c r="J129" s="171">
        <f t="shared" si="25"/>
        <v>0</v>
      </c>
      <c r="K129" s="171">
        <f t="shared" si="25"/>
        <v>0</v>
      </c>
      <c r="L129" s="171">
        <f t="shared" si="25"/>
        <v>0</v>
      </c>
      <c r="M129" s="171">
        <f t="shared" si="25"/>
        <v>0</v>
      </c>
      <c r="N129" s="171">
        <f t="shared" si="25"/>
        <v>0</v>
      </c>
      <c r="O129" s="171">
        <f t="shared" si="25"/>
        <v>0</v>
      </c>
      <c r="P129" s="171">
        <f t="shared" si="25"/>
        <v>0</v>
      </c>
      <c r="Q129" s="171">
        <f t="shared" si="25"/>
        <v>0</v>
      </c>
      <c r="R129" s="171">
        <f t="shared" si="25"/>
        <v>0</v>
      </c>
      <c r="S129" s="171">
        <f t="shared" si="25"/>
        <v>0</v>
      </c>
      <c r="T129" s="171">
        <f t="shared" si="25"/>
        <v>0</v>
      </c>
      <c r="U129" s="171">
        <f t="shared" si="25"/>
        <v>0</v>
      </c>
      <c r="V129" s="171">
        <f t="shared" si="25"/>
        <v>0</v>
      </c>
      <c r="W129" s="171">
        <f t="shared" si="25"/>
        <v>0</v>
      </c>
      <c r="X129" s="171">
        <f t="shared" si="25"/>
        <v>0</v>
      </c>
      <c r="Y129" s="171">
        <f t="shared" si="25"/>
        <v>0</v>
      </c>
      <c r="Z129" s="171">
        <f t="shared" si="25"/>
        <v>0</v>
      </c>
      <c r="AA129" s="171">
        <f t="shared" si="25"/>
        <v>0</v>
      </c>
      <c r="AB129" s="171">
        <f t="shared" si="25"/>
        <v>0</v>
      </c>
      <c r="AC129" s="171">
        <f t="shared" si="25"/>
        <v>0</v>
      </c>
      <c r="AD129" s="171">
        <f t="shared" si="25"/>
        <v>0</v>
      </c>
      <c r="AE129" s="171">
        <f t="shared" si="25"/>
        <v>0</v>
      </c>
      <c r="AF129" s="171">
        <f t="shared" si="25"/>
        <v>0</v>
      </c>
      <c r="AG129" s="171">
        <f t="shared" si="25"/>
        <v>0</v>
      </c>
      <c r="AH129" s="171">
        <f t="shared" si="25"/>
        <v>0</v>
      </c>
      <c r="AI129" s="171">
        <f t="shared" si="25"/>
        <v>0</v>
      </c>
      <c r="AJ129" s="181">
        <f>SUM(AJ119:AJ128)</f>
        <v>0</v>
      </c>
      <c r="AK129" s="25"/>
    </row>
    <row r="130" spans="2:39" ht="12.95" customHeight="1" x14ac:dyDescent="0.2">
      <c r="B130" s="371" t="s">
        <v>118</v>
      </c>
      <c r="C130" s="372"/>
      <c r="D130" s="373"/>
      <c r="E130" s="183">
        <f>E129+E117+E105+E93+E81+E69+E57+E45+E33+E21</f>
        <v>0</v>
      </c>
      <c r="F130" s="183">
        <f t="shared" ref="F130:AD130" si="26">F129+F117+F105+F93+F81+F69+F57+F45+F33+F21</f>
        <v>0</v>
      </c>
      <c r="G130" s="183">
        <f t="shared" si="26"/>
        <v>0</v>
      </c>
      <c r="H130" s="183">
        <f t="shared" si="26"/>
        <v>0</v>
      </c>
      <c r="I130" s="183">
        <f t="shared" si="26"/>
        <v>0</v>
      </c>
      <c r="J130" s="183">
        <f t="shared" si="26"/>
        <v>0</v>
      </c>
      <c r="K130" s="183">
        <f t="shared" si="26"/>
        <v>0</v>
      </c>
      <c r="L130" s="183">
        <f t="shared" si="26"/>
        <v>0</v>
      </c>
      <c r="M130" s="183">
        <f t="shared" si="26"/>
        <v>0</v>
      </c>
      <c r="N130" s="183">
        <f t="shared" si="26"/>
        <v>0</v>
      </c>
      <c r="O130" s="183">
        <f t="shared" si="26"/>
        <v>0</v>
      </c>
      <c r="P130" s="183">
        <f t="shared" si="26"/>
        <v>0</v>
      </c>
      <c r="Q130" s="183">
        <f t="shared" si="26"/>
        <v>0</v>
      </c>
      <c r="R130" s="183">
        <f t="shared" si="26"/>
        <v>0</v>
      </c>
      <c r="S130" s="183">
        <f t="shared" si="26"/>
        <v>0</v>
      </c>
      <c r="T130" s="183">
        <f t="shared" si="26"/>
        <v>0</v>
      </c>
      <c r="U130" s="183">
        <f t="shared" si="26"/>
        <v>0</v>
      </c>
      <c r="V130" s="183">
        <f t="shared" si="26"/>
        <v>0</v>
      </c>
      <c r="W130" s="183">
        <f t="shared" si="26"/>
        <v>0</v>
      </c>
      <c r="X130" s="183">
        <f t="shared" si="26"/>
        <v>0</v>
      </c>
      <c r="Y130" s="183">
        <f t="shared" si="26"/>
        <v>0</v>
      </c>
      <c r="Z130" s="183">
        <f t="shared" si="26"/>
        <v>0</v>
      </c>
      <c r="AA130" s="183">
        <f t="shared" si="26"/>
        <v>0</v>
      </c>
      <c r="AB130" s="183">
        <f t="shared" si="26"/>
        <v>0</v>
      </c>
      <c r="AC130" s="183">
        <f t="shared" si="26"/>
        <v>0</v>
      </c>
      <c r="AD130" s="183">
        <f t="shared" si="26"/>
        <v>0</v>
      </c>
      <c r="AE130" s="183">
        <f t="shared" ref="AE130:AH130" si="27">AE129+AE117+AE105+AE93+AE81+AE69+AE57+AE45+AE33+AE21</f>
        <v>0</v>
      </c>
      <c r="AF130" s="183">
        <f t="shared" si="27"/>
        <v>0</v>
      </c>
      <c r="AG130" s="183">
        <f t="shared" si="27"/>
        <v>0</v>
      </c>
      <c r="AH130" s="183">
        <f t="shared" si="27"/>
        <v>0</v>
      </c>
      <c r="AI130" s="183">
        <f t="shared" ref="AI130" si="28">AI129+AI117+AI105+AI93+AI81+AI69+AI57+AI45+AI33+AI21</f>
        <v>0</v>
      </c>
      <c r="AJ130" s="201">
        <f t="shared" ref="AJ130:AJ136" si="29">SUM(E130:AI130)</f>
        <v>0</v>
      </c>
      <c r="AK130" s="25"/>
    </row>
    <row r="131" spans="2:39" ht="12.6" customHeight="1" x14ac:dyDescent="0.2">
      <c r="B131" s="355" t="s">
        <v>51</v>
      </c>
      <c r="C131" s="356"/>
      <c r="D131" s="357"/>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5">
        <f t="shared" si="29"/>
        <v>0</v>
      </c>
      <c r="AK131" s="25"/>
    </row>
    <row r="132" spans="2:39" ht="12.95" customHeight="1" x14ac:dyDescent="0.2">
      <c r="B132" s="355" t="s">
        <v>58</v>
      </c>
      <c r="C132" s="356"/>
      <c r="D132" s="357"/>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5">
        <f t="shared" si="29"/>
        <v>0</v>
      </c>
      <c r="AK132" s="25"/>
    </row>
    <row r="133" spans="2:39" ht="12.95" customHeight="1" x14ac:dyDescent="0.2">
      <c r="B133" s="355" t="s">
        <v>53</v>
      </c>
      <c r="C133" s="356"/>
      <c r="D133" s="357"/>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5">
        <f t="shared" si="29"/>
        <v>0</v>
      </c>
      <c r="AK133" s="25"/>
    </row>
    <row r="134" spans="2:39" ht="12.95" customHeight="1" x14ac:dyDescent="0.2">
      <c r="B134" s="355" t="s">
        <v>54</v>
      </c>
      <c r="C134" s="356"/>
      <c r="D134" s="357"/>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5">
        <f t="shared" si="29"/>
        <v>0</v>
      </c>
      <c r="AK134" s="25"/>
    </row>
    <row r="135" spans="2:39" ht="12.95" customHeight="1" thickBot="1" x14ac:dyDescent="0.25">
      <c r="B135" s="358" t="s">
        <v>57</v>
      </c>
      <c r="C135" s="359"/>
      <c r="D135" s="360"/>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7">
        <f t="shared" si="29"/>
        <v>0</v>
      </c>
      <c r="AK135" s="25"/>
    </row>
    <row r="136" spans="2:39" ht="12.95" customHeight="1" thickBot="1" x14ac:dyDescent="0.25">
      <c r="B136" s="361" t="s">
        <v>163</v>
      </c>
      <c r="C136" s="362"/>
      <c r="D136" s="363"/>
      <c r="E136" s="189">
        <f>SUM(E130:E135)</f>
        <v>0</v>
      </c>
      <c r="F136" s="189">
        <f t="shared" ref="F136:AD136" si="30">SUM(F130:F135)</f>
        <v>0</v>
      </c>
      <c r="G136" s="189">
        <f t="shared" si="30"/>
        <v>0</v>
      </c>
      <c r="H136" s="189">
        <f t="shared" si="30"/>
        <v>0</v>
      </c>
      <c r="I136" s="189">
        <f t="shared" si="30"/>
        <v>0</v>
      </c>
      <c r="J136" s="189">
        <f t="shared" si="30"/>
        <v>0</v>
      </c>
      <c r="K136" s="189">
        <f t="shared" si="30"/>
        <v>0</v>
      </c>
      <c r="L136" s="189">
        <f t="shared" si="30"/>
        <v>0</v>
      </c>
      <c r="M136" s="189">
        <f t="shared" si="30"/>
        <v>0</v>
      </c>
      <c r="N136" s="189">
        <f t="shared" si="30"/>
        <v>0</v>
      </c>
      <c r="O136" s="189">
        <f t="shared" si="30"/>
        <v>0</v>
      </c>
      <c r="P136" s="189">
        <f t="shared" si="30"/>
        <v>0</v>
      </c>
      <c r="Q136" s="189">
        <f t="shared" si="30"/>
        <v>0</v>
      </c>
      <c r="R136" s="189">
        <f t="shared" si="30"/>
        <v>0</v>
      </c>
      <c r="S136" s="189">
        <f t="shared" si="30"/>
        <v>0</v>
      </c>
      <c r="T136" s="189">
        <f t="shared" si="30"/>
        <v>0</v>
      </c>
      <c r="U136" s="189">
        <f t="shared" si="30"/>
        <v>0</v>
      </c>
      <c r="V136" s="189">
        <f t="shared" si="30"/>
        <v>0</v>
      </c>
      <c r="W136" s="189">
        <f t="shared" si="30"/>
        <v>0</v>
      </c>
      <c r="X136" s="189">
        <f t="shared" si="30"/>
        <v>0</v>
      </c>
      <c r="Y136" s="189">
        <f t="shared" si="30"/>
        <v>0</v>
      </c>
      <c r="Z136" s="189">
        <f t="shared" si="30"/>
        <v>0</v>
      </c>
      <c r="AA136" s="189">
        <f t="shared" si="30"/>
        <v>0</v>
      </c>
      <c r="AB136" s="189">
        <f t="shared" si="30"/>
        <v>0</v>
      </c>
      <c r="AC136" s="189">
        <f t="shared" si="30"/>
        <v>0</v>
      </c>
      <c r="AD136" s="189">
        <f t="shared" si="30"/>
        <v>0</v>
      </c>
      <c r="AE136" s="189">
        <f t="shared" ref="AE136:AH136" si="31">SUM(AE130:AE135)</f>
        <v>0</v>
      </c>
      <c r="AF136" s="189">
        <f t="shared" si="31"/>
        <v>0</v>
      </c>
      <c r="AG136" s="189">
        <f t="shared" si="31"/>
        <v>0</v>
      </c>
      <c r="AH136" s="189">
        <f t="shared" si="31"/>
        <v>0</v>
      </c>
      <c r="AI136" s="189">
        <f t="shared" ref="AI136" si="32">SUM(AI130:AI135)</f>
        <v>0</v>
      </c>
      <c r="AJ136" s="204">
        <f t="shared" si="29"/>
        <v>0</v>
      </c>
      <c r="AK136" s="25"/>
    </row>
    <row r="137" spans="2:39" ht="12" customHeight="1" thickBot="1" x14ac:dyDescent="0.25"/>
    <row r="138" spans="2:39" ht="12" hidden="1" customHeight="1" x14ac:dyDescent="0.2">
      <c r="B138" s="27" t="s">
        <v>48</v>
      </c>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9"/>
    </row>
    <row r="139" spans="2:39" ht="53.45" hidden="1" customHeight="1" thickBot="1" x14ac:dyDescent="0.25">
      <c r="B139" s="349"/>
      <c r="C139" s="350"/>
      <c r="D139" s="350"/>
      <c r="E139" s="350"/>
      <c r="F139" s="350"/>
      <c r="G139" s="350"/>
      <c r="H139" s="350"/>
      <c r="I139" s="350"/>
      <c r="J139" s="350"/>
      <c r="K139" s="350"/>
      <c r="L139" s="350"/>
      <c r="M139" s="350"/>
      <c r="N139" s="350"/>
      <c r="O139" s="350"/>
      <c r="P139" s="350"/>
      <c r="Q139" s="350"/>
      <c r="R139" s="350"/>
      <c r="S139" s="350"/>
      <c r="T139" s="350"/>
      <c r="U139" s="350"/>
      <c r="V139" s="350"/>
      <c r="W139" s="350"/>
      <c r="X139" s="350"/>
      <c r="Y139" s="350"/>
      <c r="Z139" s="350"/>
      <c r="AA139" s="350"/>
      <c r="AB139" s="350"/>
      <c r="AC139" s="350"/>
      <c r="AD139" s="350"/>
      <c r="AE139" s="350"/>
      <c r="AF139" s="350"/>
      <c r="AG139" s="350"/>
      <c r="AH139" s="350"/>
      <c r="AI139" s="350"/>
      <c r="AJ139" s="351"/>
    </row>
    <row r="140" spans="2:39" ht="12" hidden="1" customHeight="1" thickBot="1" x14ac:dyDescent="0.25">
      <c r="B140" s="30"/>
      <c r="D140" s="31"/>
    </row>
    <row r="141" spans="2:39" ht="12.95" customHeight="1" thickTop="1" thickBot="1" x14ac:dyDescent="0.25">
      <c r="B141" s="32" t="s">
        <v>36</v>
      </c>
      <c r="C141" s="33"/>
      <c r="D141" s="34"/>
      <c r="E141" s="341" t="s">
        <v>129</v>
      </c>
      <c r="F141" s="342"/>
      <c r="G141" s="342"/>
      <c r="H141" s="342"/>
      <c r="I141" s="342"/>
      <c r="J141" s="342"/>
      <c r="K141" s="342"/>
      <c r="L141" s="342"/>
      <c r="M141" s="342"/>
      <c r="N141" s="342"/>
      <c r="O141" s="342"/>
      <c r="P141" s="342"/>
      <c r="Q141" s="342"/>
      <c r="R141" s="342"/>
      <c r="S141" s="342"/>
      <c r="T141" s="342"/>
      <c r="U141" s="342"/>
      <c r="V141" s="342"/>
      <c r="W141" s="342"/>
      <c r="X141" s="342"/>
      <c r="Y141" s="342"/>
      <c r="Z141" s="342"/>
      <c r="AA141" s="342"/>
      <c r="AB141" s="342"/>
      <c r="AC141" s="342"/>
      <c r="AD141" s="342"/>
      <c r="AE141" s="342"/>
      <c r="AF141" s="342"/>
      <c r="AG141" s="342"/>
      <c r="AH141" s="342"/>
      <c r="AI141" s="342"/>
      <c r="AJ141" s="343"/>
      <c r="AK141" s="126"/>
      <c r="AL141" s="126"/>
      <c r="AM141" s="126"/>
    </row>
    <row r="142" spans="2:39" ht="22.5" customHeight="1" thickBot="1" x14ac:dyDescent="0.25">
      <c r="B142" s="411" t="s">
        <v>121</v>
      </c>
      <c r="C142" s="412"/>
      <c r="D142" s="34"/>
      <c r="E142" s="344"/>
      <c r="F142" s="345"/>
      <c r="G142" s="345"/>
      <c r="H142" s="345"/>
      <c r="I142" s="345"/>
      <c r="J142" s="345"/>
      <c r="K142" s="345"/>
      <c r="L142" s="345"/>
      <c r="M142" s="345"/>
      <c r="N142" s="345"/>
      <c r="O142" s="345"/>
      <c r="P142" s="345"/>
      <c r="Q142" s="345"/>
      <c r="R142" s="345"/>
      <c r="S142" s="345"/>
      <c r="T142" s="345"/>
      <c r="U142" s="345"/>
      <c r="V142" s="345"/>
      <c r="W142" s="345"/>
      <c r="X142" s="345"/>
      <c r="Y142" s="345"/>
      <c r="Z142" s="345"/>
      <c r="AA142" s="345"/>
      <c r="AB142" s="345"/>
      <c r="AC142" s="345"/>
      <c r="AD142" s="345"/>
      <c r="AE142" s="345"/>
      <c r="AF142" s="345"/>
      <c r="AG142" s="345"/>
      <c r="AH142" s="345"/>
      <c r="AI142" s="345"/>
      <c r="AJ142" s="346"/>
    </row>
    <row r="143" spans="2:39" ht="12" customHeight="1" x14ac:dyDescent="0.2">
      <c r="B143" s="35"/>
      <c r="C143" s="30"/>
      <c r="D143" s="34"/>
    </row>
    <row r="144" spans="2:39" ht="15.6" customHeight="1" x14ac:dyDescent="0.2">
      <c r="B144" s="36" t="s">
        <v>10</v>
      </c>
      <c r="C144" s="413">
        <f>'Basic info &amp; Projects'!C2</f>
        <v>0</v>
      </c>
      <c r="D144" s="415"/>
      <c r="E144" s="415"/>
      <c r="F144" s="415"/>
      <c r="G144" s="415"/>
      <c r="H144" s="415"/>
      <c r="I144" s="415"/>
      <c r="J144" s="1"/>
      <c r="K144" s="1"/>
      <c r="L144" s="73"/>
      <c r="M144" s="73"/>
      <c r="N144" s="73"/>
      <c r="O144" s="333"/>
      <c r="P144" s="333"/>
      <c r="Q144" s="333"/>
      <c r="R144" s="333"/>
      <c r="S144" s="73" t="s">
        <v>17</v>
      </c>
      <c r="T144" s="333"/>
      <c r="U144" s="333"/>
      <c r="V144" s="413">
        <f>'Basic info &amp; Projects'!C7</f>
        <v>0</v>
      </c>
      <c r="W144" s="413"/>
      <c r="X144" s="413"/>
      <c r="Y144" s="413"/>
      <c r="Z144" s="413"/>
      <c r="AA144" s="413"/>
      <c r="AB144" s="413"/>
      <c r="AC144" s="413"/>
      <c r="AD144" s="413"/>
    </row>
    <row r="145" spans="2:39" ht="17.25" customHeight="1" x14ac:dyDescent="0.2">
      <c r="C145" s="334" t="s">
        <v>157</v>
      </c>
      <c r="D145" s="37"/>
      <c r="F145" s="72"/>
      <c r="G145" s="72"/>
      <c r="H145" s="72"/>
      <c r="I145" s="72"/>
      <c r="J145" s="72"/>
      <c r="K145" s="72"/>
      <c r="L145" s="36"/>
      <c r="M145" s="1"/>
      <c r="N145" s="1"/>
      <c r="O145" s="333"/>
      <c r="P145" s="333"/>
      <c r="Q145" s="333"/>
      <c r="R145" s="333"/>
      <c r="T145" s="333"/>
      <c r="U145" s="333"/>
      <c r="V145" s="334" t="s">
        <v>158</v>
      </c>
      <c r="W145" s="333"/>
      <c r="X145" s="333"/>
      <c r="Y145" s="333"/>
      <c r="AC145" s="1"/>
      <c r="AD145" s="1"/>
    </row>
    <row r="146" spans="2:39" ht="17.45" customHeight="1" x14ac:dyDescent="0.2">
      <c r="B146" s="36" t="s">
        <v>45</v>
      </c>
      <c r="C146" s="77"/>
      <c r="D146" s="1"/>
      <c r="E146" s="1"/>
      <c r="F146" s="1"/>
      <c r="G146" s="1"/>
      <c r="H146" s="1"/>
      <c r="I146" s="1"/>
      <c r="L146" s="73"/>
      <c r="M146" s="73"/>
      <c r="N146" s="73"/>
      <c r="O146" s="333"/>
      <c r="P146" s="333"/>
      <c r="Q146" s="333"/>
      <c r="R146" s="333"/>
      <c r="S146" s="73" t="s">
        <v>45</v>
      </c>
      <c r="T146" s="333"/>
      <c r="U146" s="333"/>
      <c r="V146" s="347"/>
      <c r="W146" s="347"/>
      <c r="X146" s="347"/>
      <c r="Y146" s="347"/>
      <c r="AC146" s="73"/>
      <c r="AD146" s="73"/>
    </row>
    <row r="147" spans="2:39" ht="40.700000000000003" customHeight="1" x14ac:dyDescent="0.2">
      <c r="B147" s="36" t="s">
        <v>46</v>
      </c>
      <c r="C147" s="336" t="s">
        <v>37</v>
      </c>
      <c r="D147" s="336"/>
      <c r="E147" s="336"/>
      <c r="F147" s="336"/>
      <c r="G147" s="336"/>
      <c r="H147" s="336"/>
      <c r="I147" s="336"/>
      <c r="J147" s="1"/>
      <c r="K147" s="1"/>
      <c r="L147" s="73"/>
      <c r="M147" s="73"/>
      <c r="N147" s="73"/>
      <c r="O147" s="333"/>
      <c r="P147" s="333"/>
      <c r="Q147" s="333"/>
      <c r="R147" s="333"/>
      <c r="S147" s="73" t="s">
        <v>46</v>
      </c>
      <c r="T147" s="333"/>
      <c r="U147" s="333"/>
      <c r="V147" s="337" t="s">
        <v>159</v>
      </c>
      <c r="W147" s="337"/>
      <c r="X147" s="337"/>
      <c r="Y147" s="337"/>
      <c r="Z147" s="337"/>
      <c r="AA147" s="337"/>
      <c r="AB147" s="337"/>
      <c r="AC147" s="337"/>
      <c r="AD147" s="337"/>
      <c r="AM147" s="1"/>
    </row>
    <row r="148" spans="2:39" ht="12" customHeight="1" x14ac:dyDescent="0.2">
      <c r="B148" s="30"/>
      <c r="D148" s="38"/>
      <c r="O148" s="333"/>
      <c r="P148" s="333"/>
      <c r="Q148" s="333"/>
      <c r="R148" s="333"/>
      <c r="S148" s="333"/>
      <c r="T148" s="333"/>
      <c r="U148" s="333"/>
      <c r="V148" s="333"/>
      <c r="W148" s="333"/>
      <c r="X148" s="333"/>
      <c r="Y148" s="333"/>
    </row>
    <row r="150" spans="2:39" ht="12" customHeight="1" x14ac:dyDescent="0.2">
      <c r="B150" s="340" t="s">
        <v>99</v>
      </c>
      <c r="C150" s="340"/>
      <c r="D150" s="340"/>
      <c r="E150" s="340"/>
      <c r="F150" s="340"/>
      <c r="G150" s="340"/>
      <c r="H150" s="340"/>
      <c r="I150" s="340"/>
      <c r="J150" s="340"/>
      <c r="K150" s="340"/>
      <c r="L150" s="340"/>
      <c r="M150" s="340"/>
      <c r="N150" s="340"/>
      <c r="O150" s="340"/>
      <c r="P150" s="340"/>
      <c r="Q150" s="340"/>
      <c r="R150" s="340"/>
      <c r="S150" s="340"/>
      <c r="T150" s="340"/>
      <c r="U150" s="340"/>
      <c r="V150" s="340"/>
      <c r="W150" s="340"/>
      <c r="X150" s="340"/>
      <c r="Y150" s="340"/>
      <c r="Z150" s="340"/>
      <c r="AA150" s="340"/>
      <c r="AB150" s="340"/>
      <c r="AC150" s="340"/>
      <c r="AD150" s="340"/>
      <c r="AE150" s="340"/>
      <c r="AF150" s="340"/>
      <c r="AG150" s="340"/>
      <c r="AH150" s="340"/>
      <c r="AI150" s="340"/>
      <c r="AJ150" s="340"/>
    </row>
  </sheetData>
  <sheetProtection algorithmName="SHA-512" hashValue="VIvqf9yut2ppKrJD9vkluSAGxW9Bo1+uiZCeoWYTNFJ0o31tBQ8CFWvK85orklzanTvf4pCG8E9vhmjx9+cEJg==" saltValue="YhtcnrcWLDSatTU3zTya8g==" spinCount="100000" sheet="1" formatRows="0" selectLockedCells="1"/>
  <mergeCells count="165">
    <mergeCell ref="E141:AJ142"/>
    <mergeCell ref="B150:AJ150"/>
    <mergeCell ref="C147:I147"/>
    <mergeCell ref="B135:D135"/>
    <mergeCell ref="B136:D136"/>
    <mergeCell ref="B139:AJ139"/>
    <mergeCell ref="C144:I144"/>
    <mergeCell ref="V144:AD144"/>
    <mergeCell ref="V146:Y146"/>
    <mergeCell ref="V147:AD147"/>
    <mergeCell ref="B129:D129"/>
    <mergeCell ref="B130:D130"/>
    <mergeCell ref="B131:D131"/>
    <mergeCell ref="B132:D132"/>
    <mergeCell ref="B133:D133"/>
    <mergeCell ref="B134:D134"/>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C112:D112"/>
    <mergeCell ref="C113:D113"/>
    <mergeCell ref="C114:D114"/>
    <mergeCell ref="C115:D115"/>
    <mergeCell ref="C116:D116"/>
    <mergeCell ref="B117:D117"/>
    <mergeCell ref="K106:O106"/>
    <mergeCell ref="C107:D107"/>
    <mergeCell ref="C108:D108"/>
    <mergeCell ref="C109:D109"/>
    <mergeCell ref="C110:D110"/>
    <mergeCell ref="C111:D111"/>
    <mergeCell ref="C101:D101"/>
    <mergeCell ref="C102:D102"/>
    <mergeCell ref="C103:D103"/>
    <mergeCell ref="C104:D104"/>
    <mergeCell ref="B105:D105"/>
    <mergeCell ref="B106:D106"/>
    <mergeCell ref="C95:D95"/>
    <mergeCell ref="C96:D96"/>
    <mergeCell ref="C97:D97"/>
    <mergeCell ref="C98:D98"/>
    <mergeCell ref="C99:D99"/>
    <mergeCell ref="C100:D100"/>
    <mergeCell ref="C90:D90"/>
    <mergeCell ref="C91:D91"/>
    <mergeCell ref="C92:D92"/>
    <mergeCell ref="B93:D93"/>
    <mergeCell ref="B94:D94"/>
    <mergeCell ref="K94:O94"/>
    <mergeCell ref="C84:D84"/>
    <mergeCell ref="C85:D85"/>
    <mergeCell ref="C86:D86"/>
    <mergeCell ref="C87:D87"/>
    <mergeCell ref="C88:D88"/>
    <mergeCell ref="C89:D89"/>
    <mergeCell ref="C79:D79"/>
    <mergeCell ref="C80:D80"/>
    <mergeCell ref="B81:D81"/>
    <mergeCell ref="B82:D82"/>
    <mergeCell ref="K82:O82"/>
    <mergeCell ref="C83:D83"/>
    <mergeCell ref="C73:D73"/>
    <mergeCell ref="C74:D74"/>
    <mergeCell ref="C75:D75"/>
    <mergeCell ref="C76:D76"/>
    <mergeCell ref="C77:D77"/>
    <mergeCell ref="C78:D78"/>
    <mergeCell ref="B69:D69"/>
    <mergeCell ref="B70:D70"/>
    <mergeCell ref="K70:O70"/>
    <mergeCell ref="C71:D71"/>
    <mergeCell ref="C72:D72"/>
    <mergeCell ref="C62:D62"/>
    <mergeCell ref="C63:D63"/>
    <mergeCell ref="C64:D64"/>
    <mergeCell ref="C65:D65"/>
    <mergeCell ref="C66:D66"/>
    <mergeCell ref="C67:D67"/>
    <mergeCell ref="K58:O58"/>
    <mergeCell ref="C59:D59"/>
    <mergeCell ref="C60:D60"/>
    <mergeCell ref="C61:D61"/>
    <mergeCell ref="B58:D58"/>
    <mergeCell ref="C51:D51"/>
    <mergeCell ref="C52:D52"/>
    <mergeCell ref="C53:D53"/>
    <mergeCell ref="C54:D54"/>
    <mergeCell ref="C55:D55"/>
    <mergeCell ref="C56:D56"/>
    <mergeCell ref="K46:O46"/>
    <mergeCell ref="C47:D47"/>
    <mergeCell ref="C48:D48"/>
    <mergeCell ref="C49:D49"/>
    <mergeCell ref="C50:D50"/>
    <mergeCell ref="K10:O10"/>
    <mergeCell ref="C40:D40"/>
    <mergeCell ref="C41:D41"/>
    <mergeCell ref="C42:D42"/>
    <mergeCell ref="C43:D43"/>
    <mergeCell ref="C44:D44"/>
    <mergeCell ref="B45:D45"/>
    <mergeCell ref="K34:O34"/>
    <mergeCell ref="C35:D35"/>
    <mergeCell ref="C36:D36"/>
    <mergeCell ref="C37:D37"/>
    <mergeCell ref="C38:D38"/>
    <mergeCell ref="C39:D39"/>
    <mergeCell ref="B57:D57"/>
    <mergeCell ref="C29:D29"/>
    <mergeCell ref="C30:D30"/>
    <mergeCell ref="C31:D31"/>
    <mergeCell ref="C32:D32"/>
    <mergeCell ref="B33:D33"/>
    <mergeCell ref="B34:D34"/>
    <mergeCell ref="B1:AK1"/>
    <mergeCell ref="C3:G3"/>
    <mergeCell ref="L4:N4"/>
    <mergeCell ref="P6:Q6"/>
    <mergeCell ref="W6:AA6"/>
    <mergeCell ref="AB6:AC6"/>
    <mergeCell ref="K22:O22"/>
    <mergeCell ref="C12:D12"/>
    <mergeCell ref="C13:D13"/>
    <mergeCell ref="C14:D14"/>
    <mergeCell ref="C15:D15"/>
    <mergeCell ref="C16:D16"/>
    <mergeCell ref="C17:D17"/>
    <mergeCell ref="B8:D8"/>
    <mergeCell ref="AJ8:AJ9"/>
    <mergeCell ref="C9:D9"/>
    <mergeCell ref="B10:D10"/>
    <mergeCell ref="C68:D68"/>
    <mergeCell ref="C11:D11"/>
    <mergeCell ref="C23:D23"/>
    <mergeCell ref="B142:C142"/>
    <mergeCell ref="E10:I10"/>
    <mergeCell ref="E22:I22"/>
    <mergeCell ref="E34:I34"/>
    <mergeCell ref="E46:I46"/>
    <mergeCell ref="E58:I58"/>
    <mergeCell ref="E70:I70"/>
    <mergeCell ref="E82:I82"/>
    <mergeCell ref="E94:I94"/>
    <mergeCell ref="E106:I106"/>
    <mergeCell ref="C24:D24"/>
    <mergeCell ref="C25:D25"/>
    <mergeCell ref="C26:D26"/>
    <mergeCell ref="C27:D27"/>
    <mergeCell ref="C28:D28"/>
    <mergeCell ref="C18:D18"/>
    <mergeCell ref="C19:D19"/>
    <mergeCell ref="C20:D20"/>
    <mergeCell ref="B21:D21"/>
    <mergeCell ref="B22:D22"/>
    <mergeCell ref="B46:D46"/>
  </mergeCells>
  <conditionalFormatting sqref="E8:E9">
    <cfRule type="expression" dxfId="20" priority="1">
      <formula>$E$8=1</formula>
    </cfRule>
  </conditionalFormatting>
  <conditionalFormatting sqref="E8:AI9">
    <cfRule type="expression" dxfId="19" priority="219">
      <formula>E$9="sun"</formula>
    </cfRule>
  </conditionalFormatting>
  <printOptions horizontalCentered="1" verticalCentered="1"/>
  <pageMargins left="0.74803149606299213" right="0.74803149606299213" top="0.98425196850393704" bottom="0.98425196850393704" header="0.51181102362204722" footer="0.51181102362204722"/>
  <pageSetup paperSize="9" scale="61" orientation="landscape" r:id="rId1"/>
  <headerFooter alignWithMargins="0"/>
  <ignoredErrors>
    <ignoredError sqref="AJ129"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34" stopIfTrue="1" id="{135D5CA2-6525-46A4-B5F9-CD93853ABA66}">
            <xm:f>'Working days'!$P$3=""</xm:f>
            <x14:dxf/>
          </x14:cfRule>
          <x14:cfRule type="expression" priority="235" id="{8E0F7A44-B285-4B07-8182-3D0098620412}">
            <xm:f>'Working days'!$P$3=E$8</xm:f>
            <x14:dxf>
              <font>
                <color rgb="FFFF0000"/>
              </font>
            </x14:dxf>
          </x14:cfRule>
          <xm:sqref>E8:AI9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pageSetUpPr fitToPage="1"/>
  </sheetPr>
  <dimension ref="B1:AN150"/>
  <sheetViews>
    <sheetView showGridLines="0" showZeros="0" topLeftCell="A6" zoomScaleNormal="100" zoomScaleSheetLayoutView="90" workbookViewId="0">
      <selection activeCell="O147" sqref="O147"/>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5" width="5.140625" style="12" customWidth="1"/>
    <col min="36" max="36" width="6" style="12" customWidth="1"/>
    <col min="37" max="37" width="8" style="12" customWidth="1"/>
    <col min="38" max="16384" width="5.5703125" style="12"/>
  </cols>
  <sheetData>
    <row r="1" spans="2:37" ht="37.5" customHeight="1" x14ac:dyDescent="0.65">
      <c r="B1" s="396" t="s">
        <v>0</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row>
    <row r="2" spans="2:37" ht="12" customHeight="1" x14ac:dyDescent="0.25">
      <c r="C2" s="13"/>
      <c r="D2" s="13"/>
      <c r="H2" s="331"/>
      <c r="I2" s="252" t="str">
        <f>IF('Summary working hours'!$L$24&gt;0,IF(OR('Basic info &amp; Projects'!C2="",'Basic info &amp; Projects'!C5="",'Basic info &amp; Projects'!C9="",'Basic info &amp; Projects'!C14=""),"Required information is missing in the 'Basic info &amp; Projects' tab.",""),"")</f>
        <v/>
      </c>
    </row>
    <row r="3" spans="2:37" x14ac:dyDescent="0.2">
      <c r="B3" s="14" t="s">
        <v>1</v>
      </c>
      <c r="C3" s="397">
        <f>'Basic info &amp; Projects'!C2</f>
        <v>0</v>
      </c>
      <c r="D3" s="397"/>
      <c r="E3" s="397"/>
      <c r="F3" s="397"/>
      <c r="G3" s="397"/>
      <c r="I3" s="14" t="s">
        <v>40</v>
      </c>
      <c r="K3" s="120"/>
      <c r="L3" s="74" t="str">
        <f>'Basic info &amp; Projects'!C3</f>
        <v>Hoegskolan i Borås (University of Borås)</v>
      </c>
      <c r="M3" s="121"/>
      <c r="N3" s="121"/>
    </row>
    <row r="4" spans="2:37" ht="10.5" customHeight="1" x14ac:dyDescent="0.2">
      <c r="B4" s="14"/>
      <c r="C4" s="115"/>
      <c r="I4" s="14" t="s">
        <v>79</v>
      </c>
      <c r="L4" s="398">
        <f>'Basic info &amp; Projects'!C4</f>
        <v>999887447</v>
      </c>
      <c r="M4" s="398"/>
      <c r="N4" s="398"/>
      <c r="O4" s="15"/>
      <c r="P4" s="15"/>
    </row>
    <row r="5" spans="2:37" ht="12" customHeight="1" x14ac:dyDescent="0.2">
      <c r="B5" s="14" t="s">
        <v>2</v>
      </c>
      <c r="C5" s="115">
        <f>'Basic info &amp; Projects'!C9</f>
        <v>2023</v>
      </c>
    </row>
    <row r="6" spans="2:37" ht="12" customHeight="1" x14ac:dyDescent="0.2">
      <c r="B6" s="14" t="s">
        <v>3</v>
      </c>
      <c r="C6" s="115" t="s">
        <v>21</v>
      </c>
      <c r="I6" s="14" t="s">
        <v>152</v>
      </c>
      <c r="J6" s="14"/>
      <c r="K6" s="14"/>
      <c r="L6" s="14"/>
      <c r="M6" s="14"/>
      <c r="N6" s="14"/>
      <c r="O6" s="14"/>
      <c r="P6" s="399" t="str">
        <f>CONCATENATE('Basic info &amp; Projects'!C11&amp;" / "&amp;'Basic info &amp; Projects'!C12)</f>
        <v>1720 / 215</v>
      </c>
      <c r="Q6" s="399"/>
      <c r="W6" s="397" t="s">
        <v>55</v>
      </c>
      <c r="X6" s="397"/>
      <c r="Y6" s="397"/>
      <c r="Z6" s="397"/>
      <c r="AA6" s="397"/>
      <c r="AB6" s="400">
        <v>1</v>
      </c>
      <c r="AC6" s="400"/>
      <c r="AD6" s="15" t="s">
        <v>56</v>
      </c>
      <c r="AE6" s="15"/>
      <c r="AF6" s="15"/>
      <c r="AG6" s="15"/>
      <c r="AH6" s="15"/>
      <c r="AI6" s="15"/>
      <c r="AJ6" s="76"/>
    </row>
    <row r="7" spans="2:37" ht="12" customHeight="1" thickBot="1" x14ac:dyDescent="0.25"/>
    <row r="8" spans="2:37" ht="10.5" customHeight="1" x14ac:dyDescent="0.2">
      <c r="B8" s="389" t="s">
        <v>12</v>
      </c>
      <c r="C8" s="390"/>
      <c r="D8" s="391"/>
      <c r="E8" s="16">
        <v>1</v>
      </c>
      <c r="F8" s="16">
        <v>2</v>
      </c>
      <c r="G8" s="16">
        <v>3</v>
      </c>
      <c r="H8" s="16">
        <v>4</v>
      </c>
      <c r="I8" s="16">
        <v>5</v>
      </c>
      <c r="J8" s="16">
        <v>6</v>
      </c>
      <c r="K8" s="16">
        <v>7</v>
      </c>
      <c r="L8" s="16">
        <v>8</v>
      </c>
      <c r="M8" s="16">
        <v>9</v>
      </c>
      <c r="N8" s="16">
        <v>10</v>
      </c>
      <c r="O8" s="16">
        <v>11</v>
      </c>
      <c r="P8" s="16">
        <v>12</v>
      </c>
      <c r="Q8" s="16">
        <v>13</v>
      </c>
      <c r="R8" s="16">
        <v>14</v>
      </c>
      <c r="S8" s="16">
        <v>15</v>
      </c>
      <c r="T8" s="16">
        <v>16</v>
      </c>
      <c r="U8" s="16">
        <v>17</v>
      </c>
      <c r="V8" s="16">
        <v>18</v>
      </c>
      <c r="W8" s="16">
        <v>19</v>
      </c>
      <c r="X8" s="16">
        <v>20</v>
      </c>
      <c r="Y8" s="16">
        <v>21</v>
      </c>
      <c r="Z8" s="16">
        <v>22</v>
      </c>
      <c r="AA8" s="16">
        <v>23</v>
      </c>
      <c r="AB8" s="16">
        <v>24</v>
      </c>
      <c r="AC8" s="16">
        <v>25</v>
      </c>
      <c r="AD8" s="16">
        <v>26</v>
      </c>
      <c r="AE8" s="16">
        <v>27</v>
      </c>
      <c r="AF8" s="16">
        <v>28</v>
      </c>
      <c r="AG8" s="16">
        <v>29</v>
      </c>
      <c r="AH8" s="16">
        <v>30</v>
      </c>
      <c r="AI8" s="111"/>
      <c r="AJ8" s="392" t="s">
        <v>11</v>
      </c>
      <c r="AK8" s="17"/>
    </row>
    <row r="9" spans="2:37" ht="12" customHeight="1" thickBot="1" x14ac:dyDescent="0.25">
      <c r="B9" s="67" t="s">
        <v>27</v>
      </c>
      <c r="C9" s="394" t="s">
        <v>28</v>
      </c>
      <c r="D9" s="395"/>
      <c r="E9" s="68" t="str">
        <f>IF(May!AI9="mon",Weekdays!B2,IF(May!AI9="tue",Weekdays!B3,IF(May!AI9="wed",Weekdays!B4,IF(May!AI9="thu",Weekdays!B5,IF(May!AI9="fri",Weekdays!B6,IF(May!AI9="sat",Weekdays!B7,IF(May!AI9="sun",Weekdays!B8,)))))))</f>
        <v>Thu</v>
      </c>
      <c r="F9" s="68" t="str">
        <f>IF($E$9="mon",Weekdays!B2,IF($E$9="tue",Weekdays!B3,IF($E$9="wed",Weekdays!B4,IF($E$9="thu",Weekdays!B5,IF($E$9="fri",Weekdays!B6,IF($E$9="sat",Weekdays!B7,IF($E$9="sun",Weekdays!B8,)))))))</f>
        <v>Fri</v>
      </c>
      <c r="G9" s="68" t="str">
        <f>IF($E$9="mon",Weekdays!C2,IF($E$9="tue",Weekdays!C3,IF($E$9="wed",Weekdays!C4,IF($E$9="thu",Weekdays!C5,IF($E$9="fri",Weekdays!C6,IF($E$9="sat",Weekdays!C7,IF($E$9="sun",Weekdays!C8,)))))))</f>
        <v>Sat</v>
      </c>
      <c r="H9" s="68" t="str">
        <f>IF($E$9="mon",Weekdays!D2,IF($E$9="tue",Weekdays!D3,IF($E$9="wed",Weekdays!D4,IF($E$9="thu",Weekdays!D5,IF($E$9="fri",Weekdays!D6,IF($E$9="sat",Weekdays!D7,IF($E$9="sun",Weekdays!D8,)))))))</f>
        <v>Sun</v>
      </c>
      <c r="I9" s="68" t="str">
        <f>IF($E$9="mon",Weekdays!E2,IF($E$9="tue",Weekdays!E3,IF($E$9="wed",Weekdays!E4,IF($E$9="thu",Weekdays!E5,IF($E$9="fri",Weekdays!E6,IF($E$9="sat",Weekdays!E7,IF($E$9="sun",Weekdays!E8,)))))))</f>
        <v>Mon</v>
      </c>
      <c r="J9" s="68" t="str">
        <f>IF($E$9="mon",Weekdays!F2,IF($E$9="tue",Weekdays!F3,IF($E$9="wed",Weekdays!F4,IF($E$9="thu",Weekdays!F5,IF($E$9="fri",Weekdays!F6,IF($E$9="sat",Weekdays!F7,IF($E$9="sun",Weekdays!F8,)))))))</f>
        <v>Tue</v>
      </c>
      <c r="K9" s="68" t="str">
        <f>IF($E$9="mon",Weekdays!G2,IF($E$9="tue",Weekdays!G3,IF($E$9="wed",Weekdays!G4,IF($E$9="thu",Weekdays!G5,IF($E$9="fri",Weekdays!G6,IF($E$9="sat",Weekdays!G7,IF($E$9="sun",Weekdays!G8,)))))))</f>
        <v>Wed</v>
      </c>
      <c r="L9" s="68" t="str">
        <f>IF($E$9="mon",Weekdays!H2,IF($E$9="tue",Weekdays!H3,IF($E$9="wed",Weekdays!H4,IF($E$9="thu",Weekdays!H5,IF($E$9="fri",Weekdays!H6,IF($E$9="sat",Weekdays!H7,IF($E$9="sun",Weekdays!H8,)))))))</f>
        <v>Thu</v>
      </c>
      <c r="M9" s="68" t="str">
        <f>IF($E$9="mon",Weekdays!I2,IF($E$9="tue",Weekdays!I3,IF($E$9="wed",Weekdays!I4,IF($E$9="thu",Weekdays!I5,IF($E$9="fri",Weekdays!I6,IF($E$9="sat",Weekdays!I7,IF($E$9="sun",Weekdays!I8,)))))))</f>
        <v>Fri</v>
      </c>
      <c r="N9" s="68" t="str">
        <f>IF($E$9="mon",Weekdays!J2,IF($E$9="tue",Weekdays!J3,IF($E$9="wed",Weekdays!J4,IF($E$9="thu",Weekdays!J5,IF($E$9="fri",Weekdays!J6,IF($E$9="sat",Weekdays!J7,IF($E$9="sun",Weekdays!J8,)))))))</f>
        <v>Sat</v>
      </c>
      <c r="O9" s="68" t="str">
        <f>IF($E$9="mon",Weekdays!K2,IF($E$9="tue",Weekdays!K3,IF($E$9="wed",Weekdays!K4,IF($E$9="thu",Weekdays!K5,IF($E$9="fri",Weekdays!K6,IF($E$9="sat",Weekdays!K7,IF($E$9="sun",Weekdays!K8,)))))))</f>
        <v>Sun</v>
      </c>
      <c r="P9" s="68" t="str">
        <f>IF($E$9="mon",Weekdays!L2,IF($E$9="tue",Weekdays!L3,IF($E$9="wed",Weekdays!L4,IF($E$9="thu",Weekdays!L5,IF($E$9="fri",Weekdays!L6,IF($E$9="sat",Weekdays!L7,IF($E$9="sun",Weekdays!L8,)))))))</f>
        <v>Mon</v>
      </c>
      <c r="Q9" s="68" t="str">
        <f>IF($E$9="mon",Weekdays!M2,IF($E$9="tue",Weekdays!M3,IF($E$9="wed",Weekdays!M4,IF($E$9="thu",Weekdays!M5,IF($E$9="fri",Weekdays!M6,IF($E$9="sat",Weekdays!M7,IF($E$9="sun",Weekdays!M8,)))))))</f>
        <v>Tue</v>
      </c>
      <c r="R9" s="68" t="str">
        <f>IF($E$9="mon",Weekdays!N2,IF($E$9="tue",Weekdays!N3,IF($E$9="wed",Weekdays!N4,IF($E$9="thu",Weekdays!N5,IF($E$9="fri",Weekdays!N6,IF($E$9="sat",Weekdays!N7,IF($E$9="sun",Weekdays!N8,)))))))</f>
        <v>Wed</v>
      </c>
      <c r="S9" s="68" t="str">
        <f>IF($E$9="mon",Weekdays!O2,IF($E$9="tue",Weekdays!O3,IF($E$9="wed",Weekdays!O4,IF($E$9="thu",Weekdays!O5,IF($E$9="fri",Weekdays!O6,IF($E$9="sat",Weekdays!O7,IF($E$9="sun",Weekdays!O8,)))))))</f>
        <v>Thu</v>
      </c>
      <c r="T9" s="68" t="str">
        <f>IF($E$9="mon",Weekdays!P2,IF($E$9="tue",Weekdays!P3,IF($E$9="wed",Weekdays!P4,IF($E$9="thu",Weekdays!P5,IF($E$9="fri",Weekdays!P6,IF($E$9="sat",Weekdays!P7,IF($E$9="sun",Weekdays!P8,)))))))</f>
        <v>Fri</v>
      </c>
      <c r="U9" s="68" t="str">
        <f>IF($E$9="mon",Weekdays!Q2,IF($E$9="tue",Weekdays!Q3,IF($E$9="wed",Weekdays!Q4,IF($E$9="thu",Weekdays!Q5,IF($E$9="fri",Weekdays!Q6,IF($E$9="sat",Weekdays!Q7,IF($E$9="sun",Weekdays!Q8,)))))))</f>
        <v>Sat</v>
      </c>
      <c r="V9" s="68" t="str">
        <f>IF($E$9="mon",Weekdays!R2,IF($E$9="tue",Weekdays!R3,IF($E$9="wed",Weekdays!R4,IF($E$9="thu",Weekdays!R5,IF($E$9="fri",Weekdays!R6,IF($E$9="sat",Weekdays!R7,IF($E$9="sun",Weekdays!R8,)))))))</f>
        <v>Sun</v>
      </c>
      <c r="W9" s="68" t="str">
        <f>IF($E$9="mon",Weekdays!S2,IF($E$9="tue",Weekdays!S3,IF($E$9="wed",Weekdays!S4,IF($E$9="thu",Weekdays!S5,IF($E$9="fri",Weekdays!S6,IF($E$9="sat",Weekdays!S7,IF($E$9="sun",Weekdays!S8,)))))))</f>
        <v>Mon</v>
      </c>
      <c r="X9" s="68" t="str">
        <f>IF($E$9="mon",Weekdays!T2,IF($E$9="tue",Weekdays!T3,IF($E$9="wed",Weekdays!T4,IF($E$9="thu",Weekdays!T5,IF($E$9="fri",Weekdays!T6,IF($E$9="sat",Weekdays!T7,IF($E$9="sun",Weekdays!T8,)))))))</f>
        <v>Tue</v>
      </c>
      <c r="Y9" s="68" t="str">
        <f>IF($E$9="mon",Weekdays!U2,IF($E$9="tue",Weekdays!U3,IF($E$9="wed",Weekdays!U4,IF($E$9="thu",Weekdays!U5,IF($E$9="fri",Weekdays!U6,IF($E$9="sat",Weekdays!U7,IF($E$9="sun",Weekdays!U8,)))))))</f>
        <v>Wed</v>
      </c>
      <c r="Z9" s="68" t="str">
        <f>IF($E$9="mon",Weekdays!V2,IF($E$9="tue",Weekdays!V3,IF($E$9="wed",Weekdays!V4,IF($E$9="thu",Weekdays!V5,IF($E$9="fri",Weekdays!V6,IF($E$9="sat",Weekdays!V7,IF($E$9="sun",Weekdays!V8,)))))))</f>
        <v>Thu</v>
      </c>
      <c r="AA9" s="68" t="str">
        <f>IF($E$9="mon",Weekdays!W2,IF($E$9="tue",Weekdays!W3,IF($E$9="wed",Weekdays!W4,IF($E$9="thu",Weekdays!W5,IF($E$9="fri",Weekdays!W6,IF($E$9="sat",Weekdays!W7,IF($E$9="sun",Weekdays!W8,)))))))</f>
        <v>Fri</v>
      </c>
      <c r="AB9" s="68" t="str">
        <f>IF($E$9="mon",Weekdays!X2,IF($E$9="tue",Weekdays!X3,IF($E$9="wed",Weekdays!X4,IF($E$9="thu",Weekdays!X5,IF($E$9="fri",Weekdays!X6,IF($E$9="sat",Weekdays!X7,IF($E$9="sun",Weekdays!X8,)))))))</f>
        <v>Sat</v>
      </c>
      <c r="AC9" s="69" t="str">
        <f>IF($E$9="mon",Weekdays!Y2,IF($E$9="tue",Weekdays!Y3,IF($E$9="wed",Weekdays!Y4,IF($E$9="thu",Weekdays!Y5,IF($E$9="fri",Weekdays!Y6,IF($E$9="sat",Weekdays!Y7,IF($E$9="sun",Weekdays!Y8,)))))))</f>
        <v>Sun</v>
      </c>
      <c r="AD9" s="68" t="str">
        <f>IF($E$9="mon",Weekdays!Z2,IF($E$9="tue",Weekdays!Z3,IF($E$9="wed",Weekdays!Z4,IF($E$9="thu",Weekdays!Z5,IF($E$9="fri",Weekdays!Z6,IF($E$9="sat",Weekdays!Z7,IF($E$9="sun",Weekdays!Z8,)))))))</f>
        <v>Mon</v>
      </c>
      <c r="AE9" s="68" t="str">
        <f>IF($E$9="mon",Weekdays!AA2,IF($E$9="tue",Weekdays!AA3,IF($E$9="wed",Weekdays!AA4,IF($E$9="thu",Weekdays!AA5,IF($E$9="fri",Weekdays!AA6,IF($E$9="sat",Weekdays!AA7,IF($E$9="sun",Weekdays!AA8,)))))))</f>
        <v>Tue</v>
      </c>
      <c r="AF9" s="68" t="str">
        <f>IF($E$9="mon",Weekdays!AB2,IF($E$9="tue",Weekdays!AB3,IF($E$9="wed",Weekdays!AB4,IF($E$9="thu",Weekdays!AB5,IF($E$9="fri",Weekdays!AB6,IF($E$9="sat",Weekdays!AB7,IF($E$9="sun",Weekdays!AB8,)))))))</f>
        <v>Wed</v>
      </c>
      <c r="AG9" s="68" t="str">
        <f>IF($E$9="mon",Weekdays!AC2,IF($E$9="tue",Weekdays!AC3,IF($E$9="wed",Weekdays!AC4,IF($E$9="thu",Weekdays!AC5,IF($E$9="fri",Weekdays!AC6,IF($E$9="sat",Weekdays!AC7,IF($E$9="sun",Weekdays!AC8,)))))))</f>
        <v>Thu</v>
      </c>
      <c r="AH9" s="68" t="str">
        <f>IF($E$9="mon",Weekdays!AD2,IF($E$9="tue",Weekdays!AD3,IF($E$9="wed",Weekdays!AD4,IF($E$9="thu",Weekdays!AD5,IF($E$9="fri",Weekdays!AD6,IF($E$9="sat",Weekdays!AD7,IF($E$9="sun",Weekdays!AD8,)))))))</f>
        <v>Fri</v>
      </c>
      <c r="AI9" s="112"/>
      <c r="AJ9" s="393"/>
      <c r="AK9" s="18"/>
    </row>
    <row r="10" spans="2:37" ht="12.6" customHeight="1" outlineLevel="1" x14ac:dyDescent="0.2">
      <c r="B10" s="378" t="s">
        <v>78</v>
      </c>
      <c r="C10" s="379"/>
      <c r="D10" s="379"/>
      <c r="E10" s="381">
        <f>'Basic info &amp; Projects'!C21</f>
        <v>0</v>
      </c>
      <c r="F10" s="381"/>
      <c r="G10" s="381"/>
      <c r="H10" s="381"/>
      <c r="I10" s="381"/>
      <c r="J10" s="223"/>
      <c r="K10" s="379" t="s">
        <v>77</v>
      </c>
      <c r="L10" s="379"/>
      <c r="M10" s="379"/>
      <c r="N10" s="379"/>
      <c r="O10" s="379"/>
      <c r="P10" s="119">
        <f>'Basic info &amp; Projects'!C19</f>
        <v>0</v>
      </c>
      <c r="Q10" s="179"/>
      <c r="R10" s="176"/>
      <c r="S10" s="176"/>
      <c r="T10" s="176"/>
      <c r="U10" s="176"/>
      <c r="V10" s="176"/>
      <c r="W10" s="176"/>
      <c r="X10" s="297" t="str">
        <f>IF(AJ21&gt;0,IF('Basic info &amp; Projects'!$C$21&lt;&gt;"",IF('Basic info &amp; Projects'!$C$19&lt;&gt;"",,"Required information about the project namne is missing"),"Required information about the project Grant Agreement number is missing"),"")</f>
        <v/>
      </c>
      <c r="Y10" s="176"/>
      <c r="Z10" s="176"/>
      <c r="AA10" s="176"/>
      <c r="AB10" s="176"/>
      <c r="AC10" s="176"/>
      <c r="AD10" s="176"/>
      <c r="AE10" s="177"/>
      <c r="AF10" s="176"/>
      <c r="AG10" s="176"/>
      <c r="AH10" s="176"/>
      <c r="AI10" s="176"/>
      <c r="AJ10" s="198"/>
      <c r="AK10" s="18"/>
    </row>
    <row r="11" spans="2:37" ht="12.95" customHeight="1" outlineLevel="1" x14ac:dyDescent="0.2">
      <c r="B11" s="19" t="s">
        <v>4</v>
      </c>
      <c r="C11" s="374"/>
      <c r="D11" s="403"/>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166">
        <f>SUM(E11:AI11)</f>
        <v>0</v>
      </c>
      <c r="AK11" s="20"/>
    </row>
    <row r="12" spans="2:37" ht="12.95" customHeight="1" outlineLevel="1" x14ac:dyDescent="0.2">
      <c r="B12" s="21" t="s">
        <v>6</v>
      </c>
      <c r="C12" s="374"/>
      <c r="D12" s="403"/>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166">
        <f>SUM(E12:AI12)</f>
        <v>0</v>
      </c>
      <c r="AK12" s="20"/>
    </row>
    <row r="13" spans="2:37" ht="12.95" customHeight="1" outlineLevel="1" x14ac:dyDescent="0.2">
      <c r="B13" s="23" t="s">
        <v>5</v>
      </c>
      <c r="C13" s="376"/>
      <c r="D13" s="404"/>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166">
        <f t="shared" ref="AJ13:AJ18" si="0">SUM(E13:AI13)</f>
        <v>0</v>
      </c>
      <c r="AK13" s="20"/>
    </row>
    <row r="14" spans="2:37" ht="12.95" customHeight="1" outlineLevel="1" x14ac:dyDescent="0.2">
      <c r="B14" s="23" t="s">
        <v>8</v>
      </c>
      <c r="C14" s="376"/>
      <c r="D14" s="404"/>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166">
        <f t="shared" si="0"/>
        <v>0</v>
      </c>
      <c r="AK14" s="20"/>
    </row>
    <row r="15" spans="2:37" ht="12.95" customHeight="1" outlineLevel="1" x14ac:dyDescent="0.2">
      <c r="B15" s="23" t="s">
        <v>7</v>
      </c>
      <c r="C15" s="376"/>
      <c r="D15" s="404"/>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166">
        <f t="shared" si="0"/>
        <v>0</v>
      </c>
      <c r="AK15" s="20"/>
    </row>
    <row r="16" spans="2:37" ht="12.95" customHeight="1" outlineLevel="1" x14ac:dyDescent="0.2">
      <c r="B16" s="23" t="s">
        <v>9</v>
      </c>
      <c r="C16" s="407"/>
      <c r="D16" s="408"/>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166">
        <f t="shared" si="0"/>
        <v>0</v>
      </c>
      <c r="AK16" s="20"/>
    </row>
    <row r="17" spans="2:37" ht="12.95" customHeight="1" outlineLevel="1" x14ac:dyDescent="0.2">
      <c r="B17" s="23" t="s">
        <v>42</v>
      </c>
      <c r="C17" s="407"/>
      <c r="D17" s="408"/>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166">
        <f>SUM(E17:AI17)</f>
        <v>0</v>
      </c>
      <c r="AK17" s="20"/>
    </row>
    <row r="18" spans="2:37" ht="12.95" customHeight="1" outlineLevel="1" x14ac:dyDescent="0.2">
      <c r="B18" s="23" t="s">
        <v>43</v>
      </c>
      <c r="C18" s="407"/>
      <c r="D18" s="408"/>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166">
        <f t="shared" si="0"/>
        <v>0</v>
      </c>
      <c r="AK18" s="20"/>
    </row>
    <row r="19" spans="2:37" ht="12.95" customHeight="1" outlineLevel="1" x14ac:dyDescent="0.2">
      <c r="B19" s="23" t="s">
        <v>44</v>
      </c>
      <c r="C19" s="407"/>
      <c r="D19" s="408"/>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166">
        <f>SUM(E19:AI19)</f>
        <v>0</v>
      </c>
      <c r="AK19" s="20"/>
    </row>
    <row r="20" spans="2:37" ht="12.95" customHeight="1" outlineLevel="1" x14ac:dyDescent="0.2">
      <c r="B20" s="56" t="s">
        <v>47</v>
      </c>
      <c r="C20" s="405"/>
      <c r="D20" s="406"/>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169">
        <f>SUM(E20:AI20)</f>
        <v>0</v>
      </c>
      <c r="AK20" s="20"/>
    </row>
    <row r="21" spans="2:37" ht="12.95" customHeight="1" x14ac:dyDescent="0.2">
      <c r="B21" s="355" t="str">
        <f>CONCATENATE("Total hours project 1: GA "&amp;E10)</f>
        <v>Total hours project 1: GA 0</v>
      </c>
      <c r="C21" s="356"/>
      <c r="D21" s="357"/>
      <c r="E21" s="171">
        <f t="shared" ref="E21:O21" si="1">SUM(E11:E20)</f>
        <v>0</v>
      </c>
      <c r="F21" s="171">
        <f t="shared" si="1"/>
        <v>0</v>
      </c>
      <c r="G21" s="171">
        <f t="shared" si="1"/>
        <v>0</v>
      </c>
      <c r="H21" s="171">
        <f t="shared" si="1"/>
        <v>0</v>
      </c>
      <c r="I21" s="171">
        <f t="shared" si="1"/>
        <v>0</v>
      </c>
      <c r="J21" s="171">
        <f t="shared" si="1"/>
        <v>0</v>
      </c>
      <c r="K21" s="171">
        <f t="shared" si="1"/>
        <v>0</v>
      </c>
      <c r="L21" s="171">
        <f t="shared" si="1"/>
        <v>0</v>
      </c>
      <c r="M21" s="171">
        <f t="shared" si="1"/>
        <v>0</v>
      </c>
      <c r="N21" s="171">
        <f t="shared" si="1"/>
        <v>0</v>
      </c>
      <c r="O21" s="171">
        <f t="shared" si="1"/>
        <v>0</v>
      </c>
      <c r="P21" s="171">
        <f t="shared" ref="P21" si="2">SUM(P11:P20)</f>
        <v>0</v>
      </c>
      <c r="Q21" s="171">
        <f t="shared" ref="Q21:AF21" si="3">SUM(Q11:Q20)</f>
        <v>0</v>
      </c>
      <c r="R21" s="171">
        <f t="shared" si="3"/>
        <v>0</v>
      </c>
      <c r="S21" s="171">
        <f t="shared" si="3"/>
        <v>0</v>
      </c>
      <c r="T21" s="171">
        <f t="shared" si="3"/>
        <v>0</v>
      </c>
      <c r="U21" s="171">
        <f t="shared" si="3"/>
        <v>0</v>
      </c>
      <c r="V21" s="171">
        <f t="shared" si="3"/>
        <v>0</v>
      </c>
      <c r="W21" s="171">
        <f t="shared" si="3"/>
        <v>0</v>
      </c>
      <c r="X21" s="171">
        <f t="shared" si="3"/>
        <v>0</v>
      </c>
      <c r="Y21" s="171">
        <f t="shared" si="3"/>
        <v>0</v>
      </c>
      <c r="Z21" s="171">
        <f t="shared" si="3"/>
        <v>0</v>
      </c>
      <c r="AA21" s="171">
        <f t="shared" si="3"/>
        <v>0</v>
      </c>
      <c r="AB21" s="171">
        <f t="shared" si="3"/>
        <v>0</v>
      </c>
      <c r="AC21" s="171">
        <f t="shared" si="3"/>
        <v>0</v>
      </c>
      <c r="AD21" s="171">
        <f t="shared" si="3"/>
        <v>0</v>
      </c>
      <c r="AE21" s="171">
        <f t="shared" si="3"/>
        <v>0</v>
      </c>
      <c r="AF21" s="171">
        <f t="shared" si="3"/>
        <v>0</v>
      </c>
      <c r="AG21" s="171">
        <f t="shared" ref="AG21:AH21" si="4">SUM(AG11:AG20)</f>
        <v>0</v>
      </c>
      <c r="AH21" s="171">
        <f t="shared" si="4"/>
        <v>0</v>
      </c>
      <c r="AI21" s="171">
        <f>SUM(AI11:AI20)</f>
        <v>0</v>
      </c>
      <c r="AJ21" s="172">
        <f>SUM(AJ11:AJ20)</f>
        <v>0</v>
      </c>
      <c r="AK21" s="25"/>
    </row>
    <row r="22" spans="2:37" ht="12.6" hidden="1" customHeight="1" outlineLevel="1" x14ac:dyDescent="0.2">
      <c r="B22" s="378" t="s">
        <v>78</v>
      </c>
      <c r="C22" s="379"/>
      <c r="D22" s="379"/>
      <c r="E22" s="381">
        <f>'Basic info &amp; Projects'!C26</f>
        <v>0</v>
      </c>
      <c r="F22" s="381"/>
      <c r="G22" s="381"/>
      <c r="H22" s="381"/>
      <c r="I22" s="381"/>
      <c r="J22" s="223"/>
      <c r="K22" s="379" t="s">
        <v>77</v>
      </c>
      <c r="L22" s="379"/>
      <c r="M22" s="379"/>
      <c r="N22" s="379"/>
      <c r="O22" s="379"/>
      <c r="P22" s="119">
        <f>'Basic info &amp; Projects'!C24</f>
        <v>0</v>
      </c>
      <c r="Q22" s="175"/>
      <c r="R22" s="176"/>
      <c r="S22" s="176"/>
      <c r="T22" s="176"/>
      <c r="U22" s="176"/>
      <c r="V22" s="176"/>
      <c r="W22" s="176"/>
      <c r="X22" s="297" t="str">
        <f>IF(AJ33&gt;0,IF('Basic info &amp; Projects'!$C$26&lt;&gt;"",IF('Basic info &amp; Projects'!$C$24&lt;&gt;"",,"Required information about the project namne is missing"),"Required information about the project Grant Agreement number is missing"),"")</f>
        <v/>
      </c>
      <c r="Y22" s="176"/>
      <c r="Z22" s="176"/>
      <c r="AA22" s="176"/>
      <c r="AB22" s="176"/>
      <c r="AC22" s="176"/>
      <c r="AD22" s="176"/>
      <c r="AE22" s="177"/>
      <c r="AF22" s="176"/>
      <c r="AG22" s="176"/>
      <c r="AH22" s="176"/>
      <c r="AI22" s="176"/>
      <c r="AJ22" s="198"/>
      <c r="AK22" s="18"/>
    </row>
    <row r="23" spans="2:37" ht="12.95" hidden="1" customHeight="1" outlineLevel="1" x14ac:dyDescent="0.2">
      <c r="B23" s="19" t="s">
        <v>4</v>
      </c>
      <c r="C23" s="374"/>
      <c r="D23" s="403"/>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166">
        <f>SUM(E23:AI23)</f>
        <v>0</v>
      </c>
      <c r="AK23" s="20"/>
    </row>
    <row r="24" spans="2:37" ht="12.95" hidden="1" customHeight="1" outlineLevel="1" x14ac:dyDescent="0.2">
      <c r="B24" s="21" t="s">
        <v>6</v>
      </c>
      <c r="C24" s="374"/>
      <c r="D24" s="403"/>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166">
        <f>SUM(E24:AI24)</f>
        <v>0</v>
      </c>
      <c r="AK24" s="20"/>
    </row>
    <row r="25" spans="2:37" ht="12.95" hidden="1" customHeight="1" outlineLevel="1" x14ac:dyDescent="0.2">
      <c r="B25" s="23" t="s">
        <v>5</v>
      </c>
      <c r="C25" s="376"/>
      <c r="D25" s="404"/>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166">
        <f t="shared" ref="AJ25:AJ32" si="5">SUM(E25:AI25)</f>
        <v>0</v>
      </c>
      <c r="AK25" s="20"/>
    </row>
    <row r="26" spans="2:37" ht="12.95" hidden="1" customHeight="1" outlineLevel="1" x14ac:dyDescent="0.2">
      <c r="B26" s="23" t="s">
        <v>8</v>
      </c>
      <c r="C26" s="376"/>
      <c r="D26" s="404"/>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166">
        <f t="shared" si="5"/>
        <v>0</v>
      </c>
      <c r="AK26" s="20"/>
    </row>
    <row r="27" spans="2:37" ht="12.95" hidden="1" customHeight="1" outlineLevel="1" x14ac:dyDescent="0.2">
      <c r="B27" s="23" t="s">
        <v>7</v>
      </c>
      <c r="C27" s="376"/>
      <c r="D27" s="404"/>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166">
        <f t="shared" si="5"/>
        <v>0</v>
      </c>
      <c r="AK27" s="20"/>
    </row>
    <row r="28" spans="2:37" ht="12.95" hidden="1" customHeight="1" outlineLevel="1" x14ac:dyDescent="0.2">
      <c r="B28" s="23" t="s">
        <v>9</v>
      </c>
      <c r="C28" s="407"/>
      <c r="D28" s="408"/>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166">
        <f t="shared" si="5"/>
        <v>0</v>
      </c>
      <c r="AK28" s="20"/>
    </row>
    <row r="29" spans="2:37" ht="12.95" hidden="1" customHeight="1" outlineLevel="1" x14ac:dyDescent="0.2">
      <c r="B29" s="23" t="s">
        <v>42</v>
      </c>
      <c r="C29" s="407"/>
      <c r="D29" s="408"/>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166">
        <f t="shared" si="5"/>
        <v>0</v>
      </c>
      <c r="AK29" s="20"/>
    </row>
    <row r="30" spans="2:37" ht="12.95" hidden="1" customHeight="1" outlineLevel="1" x14ac:dyDescent="0.2">
      <c r="B30" s="23" t="s">
        <v>43</v>
      </c>
      <c r="C30" s="407"/>
      <c r="D30" s="408"/>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166">
        <f t="shared" si="5"/>
        <v>0</v>
      </c>
      <c r="AK30" s="20"/>
    </row>
    <row r="31" spans="2:37" ht="12.95" hidden="1" customHeight="1" outlineLevel="1" x14ac:dyDescent="0.2">
      <c r="B31" s="23" t="s">
        <v>44</v>
      </c>
      <c r="C31" s="407"/>
      <c r="D31" s="408"/>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166">
        <f t="shared" si="5"/>
        <v>0</v>
      </c>
      <c r="AK31" s="20"/>
    </row>
    <row r="32" spans="2:37" ht="12.95" hidden="1" customHeight="1" outlineLevel="1" x14ac:dyDescent="0.2">
      <c r="B32" s="56" t="s">
        <v>47</v>
      </c>
      <c r="C32" s="405"/>
      <c r="D32" s="406"/>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169">
        <f t="shared" si="5"/>
        <v>0</v>
      </c>
      <c r="AK32" s="20"/>
    </row>
    <row r="33" spans="2:37" ht="12.95" customHeight="1" collapsed="1" x14ac:dyDescent="0.2">
      <c r="B33" s="382" t="str">
        <f>CONCATENATE("Total hours project 2: GA "&amp;E22)</f>
        <v>Total hours project 2: GA 0</v>
      </c>
      <c r="C33" s="383"/>
      <c r="D33" s="384"/>
      <c r="E33" s="171">
        <f t="shared" ref="E33:AH33" si="6">SUM(E23:E32)</f>
        <v>0</v>
      </c>
      <c r="F33" s="171">
        <f t="shared" si="6"/>
        <v>0</v>
      </c>
      <c r="G33" s="171">
        <f t="shared" si="6"/>
        <v>0</v>
      </c>
      <c r="H33" s="171">
        <f t="shared" si="6"/>
        <v>0</v>
      </c>
      <c r="I33" s="171">
        <f t="shared" si="6"/>
        <v>0</v>
      </c>
      <c r="J33" s="171">
        <f t="shared" si="6"/>
        <v>0</v>
      </c>
      <c r="K33" s="171">
        <f t="shared" si="6"/>
        <v>0</v>
      </c>
      <c r="L33" s="171">
        <f t="shared" si="6"/>
        <v>0</v>
      </c>
      <c r="M33" s="171">
        <f t="shared" si="6"/>
        <v>0</v>
      </c>
      <c r="N33" s="171">
        <f t="shared" si="6"/>
        <v>0</v>
      </c>
      <c r="O33" s="171">
        <f t="shared" si="6"/>
        <v>0</v>
      </c>
      <c r="P33" s="171">
        <f t="shared" si="6"/>
        <v>0</v>
      </c>
      <c r="Q33" s="171">
        <f t="shared" si="6"/>
        <v>0</v>
      </c>
      <c r="R33" s="171">
        <f t="shared" si="6"/>
        <v>0</v>
      </c>
      <c r="S33" s="171">
        <f t="shared" si="6"/>
        <v>0</v>
      </c>
      <c r="T33" s="171">
        <f t="shared" si="6"/>
        <v>0</v>
      </c>
      <c r="U33" s="171">
        <f t="shared" si="6"/>
        <v>0</v>
      </c>
      <c r="V33" s="171">
        <f t="shared" si="6"/>
        <v>0</v>
      </c>
      <c r="W33" s="171">
        <f t="shared" si="6"/>
        <v>0</v>
      </c>
      <c r="X33" s="171">
        <f t="shared" si="6"/>
        <v>0</v>
      </c>
      <c r="Y33" s="171">
        <f t="shared" si="6"/>
        <v>0</v>
      </c>
      <c r="Z33" s="171">
        <f t="shared" si="6"/>
        <v>0</v>
      </c>
      <c r="AA33" s="171">
        <f t="shared" si="6"/>
        <v>0</v>
      </c>
      <c r="AB33" s="171">
        <f t="shared" si="6"/>
        <v>0</v>
      </c>
      <c r="AC33" s="171">
        <f t="shared" si="6"/>
        <v>0</v>
      </c>
      <c r="AD33" s="171">
        <f t="shared" si="6"/>
        <v>0</v>
      </c>
      <c r="AE33" s="171">
        <f t="shared" si="6"/>
        <v>0</v>
      </c>
      <c r="AF33" s="171">
        <f t="shared" si="6"/>
        <v>0</v>
      </c>
      <c r="AG33" s="171">
        <f t="shared" si="6"/>
        <v>0</v>
      </c>
      <c r="AH33" s="171">
        <f t="shared" si="6"/>
        <v>0</v>
      </c>
      <c r="AI33" s="171">
        <f t="shared" ref="AI33:AJ33" si="7">SUM(AI23:AI32)</f>
        <v>0</v>
      </c>
      <c r="AJ33" s="172">
        <f t="shared" si="7"/>
        <v>0</v>
      </c>
      <c r="AK33" s="25"/>
    </row>
    <row r="34" spans="2:37" ht="12.6" hidden="1" customHeight="1" outlineLevel="1" x14ac:dyDescent="0.2">
      <c r="B34" s="378" t="s">
        <v>78</v>
      </c>
      <c r="C34" s="379"/>
      <c r="D34" s="379"/>
      <c r="E34" s="381">
        <f>'Basic info &amp; Projects'!C31</f>
        <v>0</v>
      </c>
      <c r="F34" s="381"/>
      <c r="G34" s="381"/>
      <c r="H34" s="381"/>
      <c r="I34" s="381"/>
      <c r="J34" s="223"/>
      <c r="K34" s="379" t="s">
        <v>77</v>
      </c>
      <c r="L34" s="379"/>
      <c r="M34" s="379"/>
      <c r="N34" s="379"/>
      <c r="O34" s="379"/>
      <c r="P34" s="119">
        <f>'Basic info &amp; Projects'!C29</f>
        <v>0</v>
      </c>
      <c r="Q34" s="179"/>
      <c r="R34" s="176"/>
      <c r="S34" s="176"/>
      <c r="T34" s="176"/>
      <c r="U34" s="176"/>
      <c r="V34" s="176"/>
      <c r="W34" s="176"/>
      <c r="X34" s="297" t="str">
        <f>IF(AJ45&gt;0,IF('Basic info &amp; Projects'!$C$31&lt;&gt;"",IF('Basic info &amp; Projects'!$C$29&lt;&gt;"",,"Required information about the project namne is missing"),"Required information about the project Grant Agreement number is missing"),"")</f>
        <v/>
      </c>
      <c r="Y34" s="176"/>
      <c r="Z34" s="176"/>
      <c r="AA34" s="176"/>
      <c r="AB34" s="176"/>
      <c r="AC34" s="176"/>
      <c r="AD34" s="176"/>
      <c r="AE34" s="177"/>
      <c r="AF34" s="176"/>
      <c r="AG34" s="176"/>
      <c r="AH34" s="176"/>
      <c r="AI34" s="176"/>
      <c r="AJ34" s="198"/>
      <c r="AK34" s="18"/>
    </row>
    <row r="35" spans="2:37" ht="12.95" hidden="1" customHeight="1" outlineLevel="1" x14ac:dyDescent="0.2">
      <c r="B35" s="19" t="s">
        <v>4</v>
      </c>
      <c r="C35" s="374"/>
      <c r="D35" s="403"/>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166">
        <f>SUM(E35:AI35)</f>
        <v>0</v>
      </c>
      <c r="AK35" s="20"/>
    </row>
    <row r="36" spans="2:37" ht="12.95" hidden="1" customHeight="1" outlineLevel="1" x14ac:dyDescent="0.2">
      <c r="B36" s="21" t="s">
        <v>6</v>
      </c>
      <c r="C36" s="374"/>
      <c r="D36" s="403"/>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166">
        <f>SUM(E36:AI36)</f>
        <v>0</v>
      </c>
      <c r="AK36" s="20"/>
    </row>
    <row r="37" spans="2:37" ht="12.95" hidden="1" customHeight="1" outlineLevel="1" x14ac:dyDescent="0.2">
      <c r="B37" s="23" t="s">
        <v>5</v>
      </c>
      <c r="C37" s="376"/>
      <c r="D37" s="404"/>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166">
        <f t="shared" ref="AJ37:AJ44" si="8">SUM(E37:AI37)</f>
        <v>0</v>
      </c>
      <c r="AK37" s="20"/>
    </row>
    <row r="38" spans="2:37" ht="12.95" hidden="1" customHeight="1" outlineLevel="1" x14ac:dyDescent="0.2">
      <c r="B38" s="23" t="s">
        <v>8</v>
      </c>
      <c r="C38" s="376"/>
      <c r="D38" s="404"/>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166">
        <f t="shared" si="8"/>
        <v>0</v>
      </c>
      <c r="AK38" s="20"/>
    </row>
    <row r="39" spans="2:37" ht="12.95" hidden="1" customHeight="1" outlineLevel="1" x14ac:dyDescent="0.2">
      <c r="B39" s="23" t="s">
        <v>7</v>
      </c>
      <c r="C39" s="376"/>
      <c r="D39" s="404"/>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166">
        <f t="shared" si="8"/>
        <v>0</v>
      </c>
      <c r="AK39" s="20"/>
    </row>
    <row r="40" spans="2:37" ht="12.95" hidden="1" customHeight="1" outlineLevel="1" x14ac:dyDescent="0.2">
      <c r="B40" s="23" t="s">
        <v>9</v>
      </c>
      <c r="C40" s="407"/>
      <c r="D40" s="408"/>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166">
        <f t="shared" si="8"/>
        <v>0</v>
      </c>
      <c r="AK40" s="20"/>
    </row>
    <row r="41" spans="2:37" ht="12.95" hidden="1" customHeight="1" outlineLevel="1" x14ac:dyDescent="0.2">
      <c r="B41" s="23" t="s">
        <v>42</v>
      </c>
      <c r="C41" s="407"/>
      <c r="D41" s="408"/>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166">
        <f t="shared" si="8"/>
        <v>0</v>
      </c>
      <c r="AK41" s="20"/>
    </row>
    <row r="42" spans="2:37" ht="12.95" hidden="1" customHeight="1" outlineLevel="1" x14ac:dyDescent="0.2">
      <c r="B42" s="23" t="s">
        <v>43</v>
      </c>
      <c r="C42" s="407"/>
      <c r="D42" s="408"/>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166">
        <f t="shared" si="8"/>
        <v>0</v>
      </c>
      <c r="AK42" s="20"/>
    </row>
    <row r="43" spans="2:37" ht="12.95" hidden="1" customHeight="1" outlineLevel="1" x14ac:dyDescent="0.2">
      <c r="B43" s="23" t="s">
        <v>44</v>
      </c>
      <c r="C43" s="407"/>
      <c r="D43" s="408"/>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166">
        <f t="shared" si="8"/>
        <v>0</v>
      </c>
      <c r="AK43" s="20"/>
    </row>
    <row r="44" spans="2:37" ht="12.95" hidden="1" customHeight="1" outlineLevel="1" x14ac:dyDescent="0.2">
      <c r="B44" s="56" t="s">
        <v>47</v>
      </c>
      <c r="C44" s="405"/>
      <c r="D44" s="406"/>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169">
        <f t="shared" si="8"/>
        <v>0</v>
      </c>
      <c r="AK44" s="20"/>
    </row>
    <row r="45" spans="2:37" ht="12.95" customHeight="1" collapsed="1" x14ac:dyDescent="0.2">
      <c r="B45" s="355" t="str">
        <f>CONCATENATE("Total hours project 3: GA "&amp;E34)</f>
        <v>Total hours project 3: GA 0</v>
      </c>
      <c r="C45" s="356"/>
      <c r="D45" s="357"/>
      <c r="E45" s="171">
        <f t="shared" ref="E45:AH45" si="9">SUM(E35:E44)</f>
        <v>0</v>
      </c>
      <c r="F45" s="171">
        <f t="shared" si="9"/>
        <v>0</v>
      </c>
      <c r="G45" s="171">
        <f t="shared" si="9"/>
        <v>0</v>
      </c>
      <c r="H45" s="171">
        <f t="shared" si="9"/>
        <v>0</v>
      </c>
      <c r="I45" s="171">
        <f t="shared" si="9"/>
        <v>0</v>
      </c>
      <c r="J45" s="171">
        <f t="shared" si="9"/>
        <v>0</v>
      </c>
      <c r="K45" s="171">
        <f t="shared" si="9"/>
        <v>0</v>
      </c>
      <c r="L45" s="171">
        <f t="shared" si="9"/>
        <v>0</v>
      </c>
      <c r="M45" s="171">
        <f t="shared" si="9"/>
        <v>0</v>
      </c>
      <c r="N45" s="171">
        <f t="shared" si="9"/>
        <v>0</v>
      </c>
      <c r="O45" s="171">
        <f t="shared" si="9"/>
        <v>0</v>
      </c>
      <c r="P45" s="171">
        <f t="shared" si="9"/>
        <v>0</v>
      </c>
      <c r="Q45" s="171">
        <f t="shared" si="9"/>
        <v>0</v>
      </c>
      <c r="R45" s="171">
        <f t="shared" si="9"/>
        <v>0</v>
      </c>
      <c r="S45" s="171">
        <f t="shared" si="9"/>
        <v>0</v>
      </c>
      <c r="T45" s="171">
        <f t="shared" si="9"/>
        <v>0</v>
      </c>
      <c r="U45" s="171">
        <f t="shared" si="9"/>
        <v>0</v>
      </c>
      <c r="V45" s="171">
        <f t="shared" si="9"/>
        <v>0</v>
      </c>
      <c r="W45" s="171">
        <f t="shared" si="9"/>
        <v>0</v>
      </c>
      <c r="X45" s="171">
        <f t="shared" si="9"/>
        <v>0</v>
      </c>
      <c r="Y45" s="171">
        <f t="shared" si="9"/>
        <v>0</v>
      </c>
      <c r="Z45" s="171">
        <f t="shared" si="9"/>
        <v>0</v>
      </c>
      <c r="AA45" s="171">
        <f t="shared" si="9"/>
        <v>0</v>
      </c>
      <c r="AB45" s="171">
        <f t="shared" si="9"/>
        <v>0</v>
      </c>
      <c r="AC45" s="171">
        <f t="shared" si="9"/>
        <v>0</v>
      </c>
      <c r="AD45" s="171">
        <f t="shared" si="9"/>
        <v>0</v>
      </c>
      <c r="AE45" s="171">
        <f t="shared" si="9"/>
        <v>0</v>
      </c>
      <c r="AF45" s="171">
        <f t="shared" si="9"/>
        <v>0</v>
      </c>
      <c r="AG45" s="171">
        <f t="shared" si="9"/>
        <v>0</v>
      </c>
      <c r="AH45" s="171">
        <f t="shared" si="9"/>
        <v>0</v>
      </c>
      <c r="AI45" s="171">
        <f t="shared" ref="AI45:AJ45" si="10">SUM(AI35:AI44)</f>
        <v>0</v>
      </c>
      <c r="AJ45" s="172">
        <f t="shared" si="10"/>
        <v>0</v>
      </c>
      <c r="AK45" s="25"/>
    </row>
    <row r="46" spans="2:37" ht="12.6" hidden="1" customHeight="1" outlineLevel="1" x14ac:dyDescent="0.2">
      <c r="B46" s="378" t="s">
        <v>78</v>
      </c>
      <c r="C46" s="379"/>
      <c r="D46" s="379"/>
      <c r="E46" s="381">
        <f>'Basic info &amp; Projects'!C36</f>
        <v>0</v>
      </c>
      <c r="F46" s="381"/>
      <c r="G46" s="381"/>
      <c r="H46" s="381"/>
      <c r="I46" s="381"/>
      <c r="J46" s="223"/>
      <c r="K46" s="379" t="s">
        <v>77</v>
      </c>
      <c r="L46" s="379"/>
      <c r="M46" s="379"/>
      <c r="N46" s="379"/>
      <c r="O46" s="379"/>
      <c r="P46" s="119">
        <f>'Basic info &amp; Projects'!C34</f>
        <v>0</v>
      </c>
      <c r="Q46" s="175"/>
      <c r="R46" s="176"/>
      <c r="S46" s="176"/>
      <c r="T46" s="176"/>
      <c r="U46" s="176"/>
      <c r="V46" s="176"/>
      <c r="W46" s="176"/>
      <c r="X46" s="297" t="str">
        <f>IF(AJ57&gt;0,IF('Basic info &amp; Projects'!$C$36&lt;&gt;"",IF('Basic info &amp; Projects'!$C$34&lt;&gt;"",,"Required information about the project namne is missing"),"Required information about the project Grant Agreement number is missing"),"")</f>
        <v/>
      </c>
      <c r="Y46" s="176"/>
      <c r="Z46" s="176"/>
      <c r="AA46" s="176"/>
      <c r="AB46" s="176"/>
      <c r="AC46" s="176"/>
      <c r="AD46" s="176"/>
      <c r="AE46" s="177"/>
      <c r="AF46" s="176"/>
      <c r="AG46" s="176"/>
      <c r="AH46" s="176"/>
      <c r="AI46" s="176"/>
      <c r="AJ46" s="198"/>
      <c r="AK46" s="18"/>
    </row>
    <row r="47" spans="2:37" ht="12.95" hidden="1" customHeight="1" outlineLevel="1" x14ac:dyDescent="0.2">
      <c r="B47" s="19" t="s">
        <v>4</v>
      </c>
      <c r="C47" s="374"/>
      <c r="D47" s="403"/>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166">
        <f>SUM(E47:AI47)</f>
        <v>0</v>
      </c>
      <c r="AK47" s="20"/>
    </row>
    <row r="48" spans="2:37" ht="12.95" hidden="1" customHeight="1" outlineLevel="1" x14ac:dyDescent="0.2">
      <c r="B48" s="21" t="s">
        <v>6</v>
      </c>
      <c r="C48" s="374"/>
      <c r="D48" s="403"/>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166">
        <f>SUM(E48:AI48)</f>
        <v>0</v>
      </c>
      <c r="AK48" s="20"/>
    </row>
    <row r="49" spans="2:37" ht="12.95" hidden="1" customHeight="1" outlineLevel="1" x14ac:dyDescent="0.2">
      <c r="B49" s="23" t="s">
        <v>5</v>
      </c>
      <c r="C49" s="376"/>
      <c r="D49" s="404"/>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166">
        <f t="shared" ref="AJ49:AJ56" si="11">SUM(E49:AI49)</f>
        <v>0</v>
      </c>
      <c r="AK49" s="20"/>
    </row>
    <row r="50" spans="2:37" ht="12.95" hidden="1" customHeight="1" outlineLevel="1" x14ac:dyDescent="0.2">
      <c r="B50" s="23" t="s">
        <v>8</v>
      </c>
      <c r="C50" s="376"/>
      <c r="D50" s="404"/>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166">
        <f t="shared" si="11"/>
        <v>0</v>
      </c>
      <c r="AK50" s="20"/>
    </row>
    <row r="51" spans="2:37" ht="12.95" hidden="1" customHeight="1" outlineLevel="1" x14ac:dyDescent="0.2">
      <c r="B51" s="23" t="s">
        <v>7</v>
      </c>
      <c r="C51" s="376"/>
      <c r="D51" s="404"/>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166">
        <f t="shared" si="11"/>
        <v>0</v>
      </c>
      <c r="AK51" s="20"/>
    </row>
    <row r="52" spans="2:37" ht="12.95" hidden="1" customHeight="1" outlineLevel="1" x14ac:dyDescent="0.2">
      <c r="B52" s="23" t="s">
        <v>9</v>
      </c>
      <c r="C52" s="407"/>
      <c r="D52" s="408"/>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166">
        <f t="shared" si="11"/>
        <v>0</v>
      </c>
      <c r="AK52" s="20"/>
    </row>
    <row r="53" spans="2:37" ht="12.95" hidden="1" customHeight="1" outlineLevel="1" x14ac:dyDescent="0.2">
      <c r="B53" s="23" t="s">
        <v>42</v>
      </c>
      <c r="C53" s="407"/>
      <c r="D53" s="408"/>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166">
        <f t="shared" si="11"/>
        <v>0</v>
      </c>
      <c r="AK53" s="20"/>
    </row>
    <row r="54" spans="2:37" ht="12.95" hidden="1" customHeight="1" outlineLevel="1" x14ac:dyDescent="0.2">
      <c r="B54" s="23" t="s">
        <v>43</v>
      </c>
      <c r="C54" s="407"/>
      <c r="D54" s="408"/>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166">
        <f t="shared" si="11"/>
        <v>0</v>
      </c>
      <c r="AK54" s="20"/>
    </row>
    <row r="55" spans="2:37" ht="12.95" hidden="1" customHeight="1" outlineLevel="1" x14ac:dyDescent="0.2">
      <c r="B55" s="23" t="s">
        <v>44</v>
      </c>
      <c r="C55" s="407"/>
      <c r="D55" s="408"/>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166">
        <f t="shared" si="11"/>
        <v>0</v>
      </c>
      <c r="AK55" s="20"/>
    </row>
    <row r="56" spans="2:37" ht="12.95" hidden="1" customHeight="1" outlineLevel="1" x14ac:dyDescent="0.2">
      <c r="B56" s="56" t="s">
        <v>47</v>
      </c>
      <c r="C56" s="405"/>
      <c r="D56" s="406"/>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169">
        <f t="shared" si="11"/>
        <v>0</v>
      </c>
      <c r="AK56" s="20"/>
    </row>
    <row r="57" spans="2:37" ht="12.95" customHeight="1" collapsed="1" x14ac:dyDescent="0.2">
      <c r="B57" s="355" t="str">
        <f>CONCATENATE("Total hours project 4: GA "&amp;E46)</f>
        <v>Total hours project 4: GA 0</v>
      </c>
      <c r="C57" s="356"/>
      <c r="D57" s="357"/>
      <c r="E57" s="171">
        <f t="shared" ref="E57:AH57" si="12">SUM(E47:E56)</f>
        <v>0</v>
      </c>
      <c r="F57" s="171">
        <f t="shared" si="12"/>
        <v>0</v>
      </c>
      <c r="G57" s="171">
        <f t="shared" si="12"/>
        <v>0</v>
      </c>
      <c r="H57" s="171">
        <f t="shared" si="12"/>
        <v>0</v>
      </c>
      <c r="I57" s="171">
        <f t="shared" si="12"/>
        <v>0</v>
      </c>
      <c r="J57" s="171">
        <f t="shared" si="12"/>
        <v>0</v>
      </c>
      <c r="K57" s="171">
        <f t="shared" si="12"/>
        <v>0</v>
      </c>
      <c r="L57" s="171">
        <f t="shared" si="12"/>
        <v>0</v>
      </c>
      <c r="M57" s="171">
        <f t="shared" si="12"/>
        <v>0</v>
      </c>
      <c r="N57" s="171">
        <f t="shared" si="12"/>
        <v>0</v>
      </c>
      <c r="O57" s="171">
        <f t="shared" si="12"/>
        <v>0</v>
      </c>
      <c r="P57" s="171">
        <f t="shared" si="12"/>
        <v>0</v>
      </c>
      <c r="Q57" s="171">
        <f t="shared" si="12"/>
        <v>0</v>
      </c>
      <c r="R57" s="171">
        <f t="shared" si="12"/>
        <v>0</v>
      </c>
      <c r="S57" s="171">
        <f t="shared" si="12"/>
        <v>0</v>
      </c>
      <c r="T57" s="171">
        <f t="shared" si="12"/>
        <v>0</v>
      </c>
      <c r="U57" s="171">
        <f t="shared" si="12"/>
        <v>0</v>
      </c>
      <c r="V57" s="171">
        <f t="shared" si="12"/>
        <v>0</v>
      </c>
      <c r="W57" s="171">
        <f t="shared" si="12"/>
        <v>0</v>
      </c>
      <c r="X57" s="171">
        <f t="shared" si="12"/>
        <v>0</v>
      </c>
      <c r="Y57" s="171">
        <f t="shared" si="12"/>
        <v>0</v>
      </c>
      <c r="Z57" s="171">
        <f t="shared" si="12"/>
        <v>0</v>
      </c>
      <c r="AA57" s="171">
        <f t="shared" si="12"/>
        <v>0</v>
      </c>
      <c r="AB57" s="171">
        <f t="shared" si="12"/>
        <v>0</v>
      </c>
      <c r="AC57" s="171">
        <f t="shared" si="12"/>
        <v>0</v>
      </c>
      <c r="AD57" s="171">
        <f t="shared" si="12"/>
        <v>0</v>
      </c>
      <c r="AE57" s="171">
        <f t="shared" si="12"/>
        <v>0</v>
      </c>
      <c r="AF57" s="171">
        <f t="shared" si="12"/>
        <v>0</v>
      </c>
      <c r="AG57" s="171">
        <f t="shared" si="12"/>
        <v>0</v>
      </c>
      <c r="AH57" s="171">
        <f t="shared" si="12"/>
        <v>0</v>
      </c>
      <c r="AI57" s="171">
        <f t="shared" ref="AI57:AJ57" si="13">SUM(AI47:AI56)</f>
        <v>0</v>
      </c>
      <c r="AJ57" s="172">
        <f t="shared" si="13"/>
        <v>0</v>
      </c>
      <c r="AK57" s="25"/>
    </row>
    <row r="58" spans="2:37" ht="12.6" hidden="1" customHeight="1" outlineLevel="1" x14ac:dyDescent="0.2">
      <c r="B58" s="378" t="s">
        <v>78</v>
      </c>
      <c r="C58" s="379"/>
      <c r="D58" s="379"/>
      <c r="E58" s="381">
        <f>'Basic info &amp; Projects'!C41</f>
        <v>0</v>
      </c>
      <c r="F58" s="381"/>
      <c r="G58" s="381"/>
      <c r="H58" s="381"/>
      <c r="I58" s="381"/>
      <c r="J58" s="223"/>
      <c r="K58" s="379" t="s">
        <v>77</v>
      </c>
      <c r="L58" s="379"/>
      <c r="M58" s="379"/>
      <c r="N58" s="379"/>
      <c r="O58" s="379"/>
      <c r="P58" s="119">
        <f>'Basic info &amp; Projects'!C39</f>
        <v>0</v>
      </c>
      <c r="Q58" s="175"/>
      <c r="R58" s="176"/>
      <c r="S58" s="176"/>
      <c r="T58" s="176"/>
      <c r="U58" s="176"/>
      <c r="V58" s="176"/>
      <c r="W58" s="176"/>
      <c r="X58" s="297" t="str">
        <f>IF(AJ69&gt;0,IF('Basic info &amp; Projects'!$C$41&lt;&gt;"",IF('Basic info &amp; Projects'!$C$39&lt;&gt;"",,"Required information about the project namne is missing"),"Required information about the project Grant Agreement number is missing"),"")</f>
        <v/>
      </c>
      <c r="Y58" s="176"/>
      <c r="Z58" s="176"/>
      <c r="AA58" s="176"/>
      <c r="AB58" s="176"/>
      <c r="AC58" s="176"/>
      <c r="AD58" s="176"/>
      <c r="AE58" s="177"/>
      <c r="AF58" s="176"/>
      <c r="AG58" s="176"/>
      <c r="AH58" s="176"/>
      <c r="AI58" s="176"/>
      <c r="AJ58" s="198"/>
      <c r="AK58" s="18"/>
    </row>
    <row r="59" spans="2:37" ht="12.95" hidden="1" customHeight="1" outlineLevel="1" x14ac:dyDescent="0.2">
      <c r="B59" s="19" t="s">
        <v>4</v>
      </c>
      <c r="C59" s="374"/>
      <c r="D59" s="403"/>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166">
        <f>SUM(E59:AI59)</f>
        <v>0</v>
      </c>
      <c r="AK59" s="20"/>
    </row>
    <row r="60" spans="2:37" ht="12.95" hidden="1" customHeight="1" outlineLevel="1" x14ac:dyDescent="0.2">
      <c r="B60" s="21" t="s">
        <v>6</v>
      </c>
      <c r="C60" s="374"/>
      <c r="D60" s="403"/>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166">
        <f>SUM(E60:AI60)</f>
        <v>0</v>
      </c>
      <c r="AK60" s="20"/>
    </row>
    <row r="61" spans="2:37" ht="12.95" hidden="1" customHeight="1" outlineLevel="1" x14ac:dyDescent="0.2">
      <c r="B61" s="23" t="s">
        <v>5</v>
      </c>
      <c r="C61" s="376"/>
      <c r="D61" s="404"/>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166">
        <f t="shared" ref="AJ61:AJ68" si="14">SUM(E61:AI61)</f>
        <v>0</v>
      </c>
      <c r="AK61" s="20"/>
    </row>
    <row r="62" spans="2:37" ht="12.95" hidden="1" customHeight="1" outlineLevel="1" x14ac:dyDescent="0.2">
      <c r="B62" s="23" t="s">
        <v>8</v>
      </c>
      <c r="C62" s="376"/>
      <c r="D62" s="404"/>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166">
        <f t="shared" si="14"/>
        <v>0</v>
      </c>
      <c r="AK62" s="20"/>
    </row>
    <row r="63" spans="2:37" ht="12.95" hidden="1" customHeight="1" outlineLevel="1" x14ac:dyDescent="0.2">
      <c r="B63" s="23" t="s">
        <v>7</v>
      </c>
      <c r="C63" s="376"/>
      <c r="D63" s="404"/>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166">
        <f t="shared" si="14"/>
        <v>0</v>
      </c>
      <c r="AK63" s="20"/>
    </row>
    <row r="64" spans="2:37" ht="12.95" hidden="1" customHeight="1" outlineLevel="1" x14ac:dyDescent="0.2">
      <c r="B64" s="23" t="s">
        <v>9</v>
      </c>
      <c r="C64" s="407"/>
      <c r="D64" s="408"/>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166">
        <f t="shared" si="14"/>
        <v>0</v>
      </c>
      <c r="AK64" s="20"/>
    </row>
    <row r="65" spans="2:37" ht="12.95" hidden="1" customHeight="1" outlineLevel="1" x14ac:dyDescent="0.2">
      <c r="B65" s="23" t="s">
        <v>42</v>
      </c>
      <c r="C65" s="407"/>
      <c r="D65" s="408"/>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166">
        <f t="shared" si="14"/>
        <v>0</v>
      </c>
      <c r="AK65" s="20"/>
    </row>
    <row r="66" spans="2:37" ht="12.95" hidden="1" customHeight="1" outlineLevel="1" x14ac:dyDescent="0.2">
      <c r="B66" s="23" t="s">
        <v>43</v>
      </c>
      <c r="C66" s="407"/>
      <c r="D66" s="408"/>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166">
        <f t="shared" si="14"/>
        <v>0</v>
      </c>
      <c r="AK66" s="20"/>
    </row>
    <row r="67" spans="2:37" ht="12.95" hidden="1" customHeight="1" outlineLevel="1" x14ac:dyDescent="0.2">
      <c r="B67" s="23" t="s">
        <v>44</v>
      </c>
      <c r="C67" s="407"/>
      <c r="D67" s="408"/>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166">
        <f t="shared" si="14"/>
        <v>0</v>
      </c>
      <c r="AK67" s="20"/>
    </row>
    <row r="68" spans="2:37" ht="12.95" hidden="1" customHeight="1" outlineLevel="1" x14ac:dyDescent="0.2">
      <c r="B68" s="56" t="s">
        <v>47</v>
      </c>
      <c r="C68" s="405"/>
      <c r="D68" s="406"/>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169">
        <f t="shared" si="14"/>
        <v>0</v>
      </c>
      <c r="AK68" s="20"/>
    </row>
    <row r="69" spans="2:37" ht="12.95" customHeight="1" collapsed="1" x14ac:dyDescent="0.2">
      <c r="B69" s="355" t="str">
        <f>CONCATENATE("Total hours project 5: GA "&amp;E58)</f>
        <v>Total hours project 5: GA 0</v>
      </c>
      <c r="C69" s="356"/>
      <c r="D69" s="357"/>
      <c r="E69" s="171">
        <f t="shared" ref="E69:AH69" si="15">SUM(E59:E68)</f>
        <v>0</v>
      </c>
      <c r="F69" s="171">
        <f t="shared" si="15"/>
        <v>0</v>
      </c>
      <c r="G69" s="171">
        <f t="shared" si="15"/>
        <v>0</v>
      </c>
      <c r="H69" s="171">
        <f t="shared" si="15"/>
        <v>0</v>
      </c>
      <c r="I69" s="171">
        <f t="shared" si="15"/>
        <v>0</v>
      </c>
      <c r="J69" s="171">
        <f t="shared" si="15"/>
        <v>0</v>
      </c>
      <c r="K69" s="171">
        <f t="shared" si="15"/>
        <v>0</v>
      </c>
      <c r="L69" s="171">
        <f t="shared" si="15"/>
        <v>0</v>
      </c>
      <c r="M69" s="171">
        <f t="shared" si="15"/>
        <v>0</v>
      </c>
      <c r="N69" s="171">
        <f t="shared" si="15"/>
        <v>0</v>
      </c>
      <c r="O69" s="171">
        <f t="shared" si="15"/>
        <v>0</v>
      </c>
      <c r="P69" s="171">
        <f t="shared" si="15"/>
        <v>0</v>
      </c>
      <c r="Q69" s="171">
        <f t="shared" si="15"/>
        <v>0</v>
      </c>
      <c r="R69" s="171">
        <f t="shared" si="15"/>
        <v>0</v>
      </c>
      <c r="S69" s="171">
        <f t="shared" si="15"/>
        <v>0</v>
      </c>
      <c r="T69" s="171">
        <f t="shared" si="15"/>
        <v>0</v>
      </c>
      <c r="U69" s="171">
        <f t="shared" si="15"/>
        <v>0</v>
      </c>
      <c r="V69" s="171">
        <f t="shared" si="15"/>
        <v>0</v>
      </c>
      <c r="W69" s="171">
        <f t="shared" si="15"/>
        <v>0</v>
      </c>
      <c r="X69" s="171">
        <f t="shared" si="15"/>
        <v>0</v>
      </c>
      <c r="Y69" s="171">
        <f t="shared" si="15"/>
        <v>0</v>
      </c>
      <c r="Z69" s="171">
        <f t="shared" si="15"/>
        <v>0</v>
      </c>
      <c r="AA69" s="171">
        <f t="shared" si="15"/>
        <v>0</v>
      </c>
      <c r="AB69" s="171">
        <f t="shared" si="15"/>
        <v>0</v>
      </c>
      <c r="AC69" s="171">
        <f t="shared" si="15"/>
        <v>0</v>
      </c>
      <c r="AD69" s="171">
        <f t="shared" si="15"/>
        <v>0</v>
      </c>
      <c r="AE69" s="171">
        <f t="shared" si="15"/>
        <v>0</v>
      </c>
      <c r="AF69" s="171">
        <f t="shared" si="15"/>
        <v>0</v>
      </c>
      <c r="AG69" s="171">
        <f t="shared" si="15"/>
        <v>0</v>
      </c>
      <c r="AH69" s="171">
        <f t="shared" si="15"/>
        <v>0</v>
      </c>
      <c r="AI69" s="171">
        <f t="shared" ref="AI69" si="16">SUM(AI59:AI68)</f>
        <v>0</v>
      </c>
      <c r="AJ69" s="172">
        <f>SUM(AJ59:AJ68)</f>
        <v>0</v>
      </c>
      <c r="AK69" s="25"/>
    </row>
    <row r="70" spans="2:37" ht="12.6" hidden="1" customHeight="1" outlineLevel="1" x14ac:dyDescent="0.2">
      <c r="B70" s="352" t="s">
        <v>78</v>
      </c>
      <c r="C70" s="353"/>
      <c r="D70" s="353"/>
      <c r="E70" s="381">
        <f>'Basic info &amp; Projects'!C46</f>
        <v>0</v>
      </c>
      <c r="F70" s="381"/>
      <c r="G70" s="381"/>
      <c r="H70" s="381"/>
      <c r="I70" s="381"/>
      <c r="J70" s="223"/>
      <c r="K70" s="379" t="s">
        <v>77</v>
      </c>
      <c r="L70" s="379"/>
      <c r="M70" s="379"/>
      <c r="N70" s="379"/>
      <c r="O70" s="379"/>
      <c r="P70" s="119">
        <f>'Basic info &amp; Projects'!C44</f>
        <v>0</v>
      </c>
      <c r="Q70" s="175"/>
      <c r="R70" s="176"/>
      <c r="S70" s="176"/>
      <c r="T70" s="176"/>
      <c r="U70" s="176"/>
      <c r="V70" s="176"/>
      <c r="W70" s="176"/>
      <c r="X70" s="297" t="str">
        <f>IF(AJ81&gt;0,IF('Basic info &amp; Projects'!$C$46&lt;&gt;"",IF('Basic info &amp; Projects'!$C$44&lt;&gt;"",,"Required information about the project namne is missing"),"Required information about the project Grant Agreement number is missing"),"")</f>
        <v/>
      </c>
      <c r="Y70" s="176"/>
      <c r="Z70" s="176"/>
      <c r="AA70" s="176"/>
      <c r="AB70" s="176"/>
      <c r="AC70" s="176"/>
      <c r="AD70" s="176"/>
      <c r="AE70" s="177"/>
      <c r="AF70" s="176"/>
      <c r="AG70" s="176"/>
      <c r="AH70" s="176"/>
      <c r="AI70" s="176"/>
      <c r="AJ70" s="198"/>
      <c r="AK70" s="18"/>
    </row>
    <row r="71" spans="2:37" ht="12.95" hidden="1" customHeight="1" outlineLevel="1" x14ac:dyDescent="0.2">
      <c r="B71" s="19" t="s">
        <v>4</v>
      </c>
      <c r="C71" s="374"/>
      <c r="D71" s="403"/>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166">
        <f>SUM(E71:AI71)</f>
        <v>0</v>
      </c>
      <c r="AK71" s="20"/>
    </row>
    <row r="72" spans="2:37" ht="12.95" hidden="1" customHeight="1" outlineLevel="1" x14ac:dyDescent="0.2">
      <c r="B72" s="21" t="s">
        <v>6</v>
      </c>
      <c r="C72" s="374"/>
      <c r="D72" s="403"/>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166">
        <f>SUM(E72:AI72)</f>
        <v>0</v>
      </c>
      <c r="AK72" s="20"/>
    </row>
    <row r="73" spans="2:37" ht="12.95" hidden="1" customHeight="1" outlineLevel="1" x14ac:dyDescent="0.2">
      <c r="B73" s="23" t="s">
        <v>5</v>
      </c>
      <c r="C73" s="376"/>
      <c r="D73" s="404"/>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166">
        <f t="shared" ref="AJ73:AJ78" si="17">SUM(E73:AI73)</f>
        <v>0</v>
      </c>
      <c r="AK73" s="20"/>
    </row>
    <row r="74" spans="2:37" ht="12.95" hidden="1" customHeight="1" outlineLevel="1" x14ac:dyDescent="0.2">
      <c r="B74" s="23" t="s">
        <v>8</v>
      </c>
      <c r="C74" s="376"/>
      <c r="D74" s="404"/>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166">
        <f t="shared" si="17"/>
        <v>0</v>
      </c>
      <c r="AK74" s="20"/>
    </row>
    <row r="75" spans="2:37" ht="12.95" hidden="1" customHeight="1" outlineLevel="1" x14ac:dyDescent="0.2">
      <c r="B75" s="23" t="s">
        <v>7</v>
      </c>
      <c r="C75" s="376"/>
      <c r="D75" s="404"/>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166">
        <f t="shared" si="17"/>
        <v>0</v>
      </c>
      <c r="AK75" s="20"/>
    </row>
    <row r="76" spans="2:37" ht="12.95" hidden="1" customHeight="1" outlineLevel="1" x14ac:dyDescent="0.2">
      <c r="B76" s="23" t="s">
        <v>9</v>
      </c>
      <c r="C76" s="407"/>
      <c r="D76" s="408"/>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166">
        <f t="shared" si="17"/>
        <v>0</v>
      </c>
      <c r="AK76" s="20"/>
    </row>
    <row r="77" spans="2:37" ht="12.95" hidden="1" customHeight="1" outlineLevel="1" x14ac:dyDescent="0.2">
      <c r="B77" s="23" t="s">
        <v>42</v>
      </c>
      <c r="C77" s="407"/>
      <c r="D77" s="408"/>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166">
        <f t="shared" si="17"/>
        <v>0</v>
      </c>
      <c r="AK77" s="20"/>
    </row>
    <row r="78" spans="2:37" ht="12.95" hidden="1" customHeight="1" outlineLevel="1" x14ac:dyDescent="0.2">
      <c r="B78" s="23" t="s">
        <v>43</v>
      </c>
      <c r="C78" s="407"/>
      <c r="D78" s="408"/>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166">
        <f t="shared" si="17"/>
        <v>0</v>
      </c>
      <c r="AK78" s="20"/>
    </row>
    <row r="79" spans="2:37" ht="12.95" hidden="1" customHeight="1" outlineLevel="1" x14ac:dyDescent="0.2">
      <c r="B79" s="23" t="s">
        <v>44</v>
      </c>
      <c r="C79" s="407"/>
      <c r="D79" s="408"/>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166">
        <f>SUM(E79:AI79)</f>
        <v>0</v>
      </c>
      <c r="AK79" s="20"/>
    </row>
    <row r="80" spans="2:37" ht="12.95" hidden="1" customHeight="1" outlineLevel="1" x14ac:dyDescent="0.2">
      <c r="B80" s="56" t="s">
        <v>47</v>
      </c>
      <c r="C80" s="405"/>
      <c r="D80" s="406"/>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169">
        <f>SUM(E80:AI80)</f>
        <v>0</v>
      </c>
      <c r="AK80" s="20"/>
    </row>
    <row r="81" spans="2:37" ht="12.95" customHeight="1" collapsed="1" x14ac:dyDescent="0.2">
      <c r="B81" s="355" t="str">
        <f>CONCATENATE("Total hours project 6: GA "&amp;E70)</f>
        <v>Total hours project 6: GA 0</v>
      </c>
      <c r="C81" s="356"/>
      <c r="D81" s="357"/>
      <c r="E81" s="171">
        <f t="shared" ref="E81:AH81" si="18">SUM(E71:E80)</f>
        <v>0</v>
      </c>
      <c r="F81" s="171">
        <f t="shared" si="18"/>
        <v>0</v>
      </c>
      <c r="G81" s="171">
        <f t="shared" si="18"/>
        <v>0</v>
      </c>
      <c r="H81" s="171">
        <f t="shared" si="18"/>
        <v>0</v>
      </c>
      <c r="I81" s="171">
        <f t="shared" si="18"/>
        <v>0</v>
      </c>
      <c r="J81" s="171">
        <f t="shared" si="18"/>
        <v>0</v>
      </c>
      <c r="K81" s="171">
        <f t="shared" si="18"/>
        <v>0</v>
      </c>
      <c r="L81" s="171">
        <f t="shared" si="18"/>
        <v>0</v>
      </c>
      <c r="M81" s="171">
        <f t="shared" si="18"/>
        <v>0</v>
      </c>
      <c r="N81" s="171">
        <f t="shared" si="18"/>
        <v>0</v>
      </c>
      <c r="O81" s="171">
        <f t="shared" si="18"/>
        <v>0</v>
      </c>
      <c r="P81" s="171">
        <f t="shared" si="18"/>
        <v>0</v>
      </c>
      <c r="Q81" s="171">
        <f t="shared" si="18"/>
        <v>0</v>
      </c>
      <c r="R81" s="171">
        <f t="shared" si="18"/>
        <v>0</v>
      </c>
      <c r="S81" s="171">
        <f t="shared" si="18"/>
        <v>0</v>
      </c>
      <c r="T81" s="171">
        <f t="shared" si="18"/>
        <v>0</v>
      </c>
      <c r="U81" s="171">
        <f t="shared" si="18"/>
        <v>0</v>
      </c>
      <c r="V81" s="171">
        <f t="shared" si="18"/>
        <v>0</v>
      </c>
      <c r="W81" s="171">
        <f t="shared" si="18"/>
        <v>0</v>
      </c>
      <c r="X81" s="171">
        <f t="shared" si="18"/>
        <v>0</v>
      </c>
      <c r="Y81" s="171">
        <f t="shared" si="18"/>
        <v>0</v>
      </c>
      <c r="Z81" s="171">
        <f t="shared" si="18"/>
        <v>0</v>
      </c>
      <c r="AA81" s="171">
        <f t="shared" si="18"/>
        <v>0</v>
      </c>
      <c r="AB81" s="171">
        <f t="shared" si="18"/>
        <v>0</v>
      </c>
      <c r="AC81" s="171">
        <f t="shared" si="18"/>
        <v>0</v>
      </c>
      <c r="AD81" s="171">
        <f t="shared" si="18"/>
        <v>0</v>
      </c>
      <c r="AE81" s="171">
        <f t="shared" si="18"/>
        <v>0</v>
      </c>
      <c r="AF81" s="171">
        <f t="shared" si="18"/>
        <v>0</v>
      </c>
      <c r="AG81" s="171">
        <f t="shared" si="18"/>
        <v>0</v>
      </c>
      <c r="AH81" s="171">
        <f t="shared" si="18"/>
        <v>0</v>
      </c>
      <c r="AI81" s="171">
        <f>SUM(AI71:AI80)</f>
        <v>0</v>
      </c>
      <c r="AJ81" s="172">
        <f>SUM(AJ71:AJ80)</f>
        <v>0</v>
      </c>
      <c r="AK81" s="25"/>
    </row>
    <row r="82" spans="2:37" ht="12.6" hidden="1" customHeight="1" outlineLevel="1" x14ac:dyDescent="0.2">
      <c r="B82" s="352" t="s">
        <v>78</v>
      </c>
      <c r="C82" s="353"/>
      <c r="D82" s="353"/>
      <c r="E82" s="381">
        <f>'Basic info &amp; Projects'!C51</f>
        <v>0</v>
      </c>
      <c r="F82" s="381"/>
      <c r="G82" s="381"/>
      <c r="H82" s="381"/>
      <c r="I82" s="381"/>
      <c r="J82" s="223"/>
      <c r="K82" s="379" t="s">
        <v>77</v>
      </c>
      <c r="L82" s="379"/>
      <c r="M82" s="379"/>
      <c r="N82" s="379"/>
      <c r="O82" s="379"/>
      <c r="P82" s="119">
        <f>'Basic info &amp; Projects'!C49</f>
        <v>0</v>
      </c>
      <c r="Q82" s="175"/>
      <c r="R82" s="176"/>
      <c r="S82" s="176"/>
      <c r="T82" s="176"/>
      <c r="U82" s="176"/>
      <c r="V82" s="176"/>
      <c r="W82" s="176"/>
      <c r="X82" s="297" t="str">
        <f>IF(AJ93&gt;0,IF('Basic info &amp; Projects'!$C$51&lt;&gt;"",IF('Basic info &amp; Projects'!$C$49&lt;&gt;"",,"Required information about the project namne is missing"),"Required information about the project Grant Agreement number is missing"),"")</f>
        <v/>
      </c>
      <c r="Y82" s="176"/>
      <c r="Z82" s="176"/>
      <c r="AA82" s="176"/>
      <c r="AB82" s="176"/>
      <c r="AC82" s="176"/>
      <c r="AD82" s="176"/>
      <c r="AE82" s="177"/>
      <c r="AF82" s="176"/>
      <c r="AG82" s="176"/>
      <c r="AH82" s="176"/>
      <c r="AI82" s="176"/>
      <c r="AJ82" s="198"/>
      <c r="AK82" s="18"/>
    </row>
    <row r="83" spans="2:37" ht="12.95" hidden="1" customHeight="1" outlineLevel="1" x14ac:dyDescent="0.2">
      <c r="B83" s="19" t="s">
        <v>4</v>
      </c>
      <c r="C83" s="374"/>
      <c r="D83" s="403"/>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166">
        <f>SUM(E83:AI83)</f>
        <v>0</v>
      </c>
      <c r="AK83" s="20"/>
    </row>
    <row r="84" spans="2:37" ht="12.95" hidden="1" customHeight="1" outlineLevel="1" x14ac:dyDescent="0.2">
      <c r="B84" s="21" t="s">
        <v>6</v>
      </c>
      <c r="C84" s="374"/>
      <c r="D84" s="403"/>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166">
        <f>SUM(E84:AI84)</f>
        <v>0</v>
      </c>
      <c r="AK84" s="20"/>
    </row>
    <row r="85" spans="2:37" ht="12.95" hidden="1" customHeight="1" outlineLevel="1" x14ac:dyDescent="0.2">
      <c r="B85" s="23" t="s">
        <v>5</v>
      </c>
      <c r="C85" s="376"/>
      <c r="D85" s="404"/>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166">
        <f t="shared" ref="AJ85:AJ90" si="19">SUM(E85:AI85)</f>
        <v>0</v>
      </c>
      <c r="AK85" s="20"/>
    </row>
    <row r="86" spans="2:37" ht="12.95" hidden="1" customHeight="1" outlineLevel="1" x14ac:dyDescent="0.2">
      <c r="B86" s="23" t="s">
        <v>8</v>
      </c>
      <c r="C86" s="376"/>
      <c r="D86" s="404"/>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166">
        <f t="shared" si="19"/>
        <v>0</v>
      </c>
      <c r="AK86" s="20"/>
    </row>
    <row r="87" spans="2:37" ht="12.95" hidden="1" customHeight="1" outlineLevel="1" x14ac:dyDescent="0.2">
      <c r="B87" s="23" t="s">
        <v>7</v>
      </c>
      <c r="C87" s="376"/>
      <c r="D87" s="404"/>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166">
        <f t="shared" si="19"/>
        <v>0</v>
      </c>
      <c r="AK87" s="20"/>
    </row>
    <row r="88" spans="2:37" ht="12.95" hidden="1" customHeight="1" outlineLevel="1" x14ac:dyDescent="0.2">
      <c r="B88" s="23" t="s">
        <v>9</v>
      </c>
      <c r="C88" s="407"/>
      <c r="D88" s="408"/>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166">
        <f t="shared" si="19"/>
        <v>0</v>
      </c>
      <c r="AK88" s="20"/>
    </row>
    <row r="89" spans="2:37" ht="12.95" hidden="1" customHeight="1" outlineLevel="1" x14ac:dyDescent="0.2">
      <c r="B89" s="23" t="s">
        <v>42</v>
      </c>
      <c r="C89" s="407"/>
      <c r="D89" s="408"/>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166">
        <f t="shared" si="19"/>
        <v>0</v>
      </c>
      <c r="AK89" s="20"/>
    </row>
    <row r="90" spans="2:37" ht="12.95" hidden="1" customHeight="1" outlineLevel="1" x14ac:dyDescent="0.2">
      <c r="B90" s="23" t="s">
        <v>43</v>
      </c>
      <c r="C90" s="407"/>
      <c r="D90" s="408"/>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166">
        <f t="shared" si="19"/>
        <v>0</v>
      </c>
      <c r="AK90" s="20"/>
    </row>
    <row r="91" spans="2:37" ht="12.95" hidden="1" customHeight="1" outlineLevel="1" x14ac:dyDescent="0.2">
      <c r="B91" s="23" t="s">
        <v>44</v>
      </c>
      <c r="C91" s="407"/>
      <c r="D91" s="408"/>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166">
        <f>SUM(E91:AI91)</f>
        <v>0</v>
      </c>
      <c r="AK91" s="20"/>
    </row>
    <row r="92" spans="2:37" ht="12.95" hidden="1" customHeight="1" outlineLevel="1" x14ac:dyDescent="0.2">
      <c r="B92" s="56" t="s">
        <v>47</v>
      </c>
      <c r="C92" s="405"/>
      <c r="D92" s="406"/>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169">
        <f>SUM(E92:AI92)</f>
        <v>0</v>
      </c>
      <c r="AK92" s="20"/>
    </row>
    <row r="93" spans="2:37" ht="12.95" customHeight="1" collapsed="1" x14ac:dyDescent="0.2">
      <c r="B93" s="355" t="str">
        <f>CONCATENATE("Total hours project 7: GA "&amp;E82)</f>
        <v>Total hours project 7: GA 0</v>
      </c>
      <c r="C93" s="356"/>
      <c r="D93" s="357"/>
      <c r="E93" s="171">
        <f t="shared" ref="E93:AH93" si="20">SUM(E83:E92)</f>
        <v>0</v>
      </c>
      <c r="F93" s="171">
        <f t="shared" si="20"/>
        <v>0</v>
      </c>
      <c r="G93" s="171">
        <f t="shared" si="20"/>
        <v>0</v>
      </c>
      <c r="H93" s="171">
        <f t="shared" si="20"/>
        <v>0</v>
      </c>
      <c r="I93" s="171">
        <f t="shared" si="20"/>
        <v>0</v>
      </c>
      <c r="J93" s="171">
        <f t="shared" si="20"/>
        <v>0</v>
      </c>
      <c r="K93" s="171">
        <f t="shared" si="20"/>
        <v>0</v>
      </c>
      <c r="L93" s="171">
        <f t="shared" si="20"/>
        <v>0</v>
      </c>
      <c r="M93" s="171">
        <f t="shared" si="20"/>
        <v>0</v>
      </c>
      <c r="N93" s="171">
        <f t="shared" si="20"/>
        <v>0</v>
      </c>
      <c r="O93" s="171">
        <f t="shared" si="20"/>
        <v>0</v>
      </c>
      <c r="P93" s="171">
        <f t="shared" si="20"/>
        <v>0</v>
      </c>
      <c r="Q93" s="171">
        <f t="shared" si="20"/>
        <v>0</v>
      </c>
      <c r="R93" s="171">
        <f t="shared" si="20"/>
        <v>0</v>
      </c>
      <c r="S93" s="171">
        <f t="shared" si="20"/>
        <v>0</v>
      </c>
      <c r="T93" s="171">
        <f t="shared" si="20"/>
        <v>0</v>
      </c>
      <c r="U93" s="171">
        <f t="shared" si="20"/>
        <v>0</v>
      </c>
      <c r="V93" s="171">
        <f t="shared" si="20"/>
        <v>0</v>
      </c>
      <c r="W93" s="171">
        <f t="shared" si="20"/>
        <v>0</v>
      </c>
      <c r="X93" s="171">
        <f t="shared" si="20"/>
        <v>0</v>
      </c>
      <c r="Y93" s="171">
        <f t="shared" si="20"/>
        <v>0</v>
      </c>
      <c r="Z93" s="171">
        <f t="shared" si="20"/>
        <v>0</v>
      </c>
      <c r="AA93" s="171">
        <f t="shared" si="20"/>
        <v>0</v>
      </c>
      <c r="AB93" s="171">
        <f t="shared" si="20"/>
        <v>0</v>
      </c>
      <c r="AC93" s="171">
        <f t="shared" si="20"/>
        <v>0</v>
      </c>
      <c r="AD93" s="171">
        <f t="shared" si="20"/>
        <v>0</v>
      </c>
      <c r="AE93" s="171">
        <f t="shared" si="20"/>
        <v>0</v>
      </c>
      <c r="AF93" s="171">
        <f t="shared" si="20"/>
        <v>0</v>
      </c>
      <c r="AG93" s="171">
        <f t="shared" si="20"/>
        <v>0</v>
      </c>
      <c r="AH93" s="171">
        <f t="shared" si="20"/>
        <v>0</v>
      </c>
      <c r="AI93" s="171">
        <f>SUM(AI83:AI92)</f>
        <v>0</v>
      </c>
      <c r="AJ93" s="172">
        <f>SUM(AJ83:AJ92)</f>
        <v>0</v>
      </c>
      <c r="AK93" s="25"/>
    </row>
    <row r="94" spans="2:37" ht="12.6" hidden="1" customHeight="1" outlineLevel="1" x14ac:dyDescent="0.2">
      <c r="B94" s="352" t="s">
        <v>78</v>
      </c>
      <c r="C94" s="353"/>
      <c r="D94" s="353"/>
      <c r="E94" s="381">
        <f>'Basic info &amp; Projects'!C56</f>
        <v>0</v>
      </c>
      <c r="F94" s="381"/>
      <c r="G94" s="381"/>
      <c r="H94" s="381"/>
      <c r="I94" s="381"/>
      <c r="J94" s="223"/>
      <c r="K94" s="379" t="s">
        <v>77</v>
      </c>
      <c r="L94" s="379"/>
      <c r="M94" s="379"/>
      <c r="N94" s="379"/>
      <c r="O94" s="379"/>
      <c r="P94" s="119">
        <f>'Basic info &amp; Projects'!C54</f>
        <v>0</v>
      </c>
      <c r="Q94" s="175"/>
      <c r="R94" s="176"/>
      <c r="S94" s="176"/>
      <c r="T94" s="176"/>
      <c r="U94" s="176"/>
      <c r="V94" s="176"/>
      <c r="W94" s="176"/>
      <c r="X94" s="297" t="str">
        <f>IF(AJ105&gt;0,IF('Basic info &amp; Projects'!$C$51&lt;&gt;"",IF('Basic info &amp; Projects'!$C$49&lt;&gt;"",,"Required information about the project namne is missing"),"Required information about the project Grant Agreement number is missing"),"")</f>
        <v/>
      </c>
      <c r="Y94" s="176"/>
      <c r="Z94" s="176"/>
      <c r="AA94" s="176"/>
      <c r="AB94" s="176"/>
      <c r="AC94" s="176"/>
      <c r="AD94" s="176"/>
      <c r="AE94" s="177"/>
      <c r="AF94" s="176"/>
      <c r="AG94" s="176"/>
      <c r="AH94" s="176"/>
      <c r="AI94" s="176"/>
      <c r="AJ94" s="198"/>
      <c r="AK94" s="18"/>
    </row>
    <row r="95" spans="2:37" ht="12.95" hidden="1" customHeight="1" outlineLevel="1" x14ac:dyDescent="0.2">
      <c r="B95" s="19" t="s">
        <v>4</v>
      </c>
      <c r="C95" s="374"/>
      <c r="D95" s="403"/>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166">
        <f>SUM(E95:AI95)</f>
        <v>0</v>
      </c>
      <c r="AK95" s="20"/>
    </row>
    <row r="96" spans="2:37" ht="12.95" hidden="1" customHeight="1" outlineLevel="1" x14ac:dyDescent="0.2">
      <c r="B96" s="21" t="s">
        <v>6</v>
      </c>
      <c r="C96" s="374"/>
      <c r="D96" s="403"/>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166">
        <f>SUM(E96:AI96)</f>
        <v>0</v>
      </c>
      <c r="AK96" s="20"/>
    </row>
    <row r="97" spans="2:37" ht="12.95" hidden="1" customHeight="1" outlineLevel="1" x14ac:dyDescent="0.2">
      <c r="B97" s="23" t="s">
        <v>5</v>
      </c>
      <c r="C97" s="376"/>
      <c r="D97" s="404"/>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166">
        <f t="shared" ref="AJ97:AJ102" si="21">SUM(E97:AI97)</f>
        <v>0</v>
      </c>
      <c r="AK97" s="20"/>
    </row>
    <row r="98" spans="2:37" ht="12.95" hidden="1" customHeight="1" outlineLevel="1" x14ac:dyDescent="0.2">
      <c r="B98" s="23" t="s">
        <v>8</v>
      </c>
      <c r="C98" s="376"/>
      <c r="D98" s="404"/>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166">
        <f t="shared" si="21"/>
        <v>0</v>
      </c>
      <c r="AK98" s="20"/>
    </row>
    <row r="99" spans="2:37" ht="12.95" hidden="1" customHeight="1" outlineLevel="1" x14ac:dyDescent="0.2">
      <c r="B99" s="23" t="s">
        <v>7</v>
      </c>
      <c r="C99" s="376"/>
      <c r="D99" s="404"/>
      <c r="E99" s="261"/>
      <c r="F99" s="261"/>
      <c r="G99" s="261"/>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1"/>
      <c r="AJ99" s="166">
        <f t="shared" si="21"/>
        <v>0</v>
      </c>
      <c r="AK99" s="20"/>
    </row>
    <row r="100" spans="2:37" ht="12.95" hidden="1" customHeight="1" outlineLevel="1" x14ac:dyDescent="0.2">
      <c r="B100" s="23" t="s">
        <v>9</v>
      </c>
      <c r="C100" s="407"/>
      <c r="D100" s="408"/>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166">
        <f t="shared" si="21"/>
        <v>0</v>
      </c>
      <c r="AK100" s="20"/>
    </row>
    <row r="101" spans="2:37" ht="12.95" hidden="1" customHeight="1" outlineLevel="1" x14ac:dyDescent="0.2">
      <c r="B101" s="23" t="s">
        <v>42</v>
      </c>
      <c r="C101" s="407"/>
      <c r="D101" s="408"/>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166">
        <f t="shared" si="21"/>
        <v>0</v>
      </c>
      <c r="AK101" s="20"/>
    </row>
    <row r="102" spans="2:37" ht="12.95" hidden="1" customHeight="1" outlineLevel="1" x14ac:dyDescent="0.2">
      <c r="B102" s="23" t="s">
        <v>43</v>
      </c>
      <c r="C102" s="407"/>
      <c r="D102" s="408"/>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166">
        <f t="shared" si="21"/>
        <v>0</v>
      </c>
      <c r="AK102" s="20"/>
    </row>
    <row r="103" spans="2:37" ht="12.95" hidden="1" customHeight="1" outlineLevel="1" x14ac:dyDescent="0.2">
      <c r="B103" s="23" t="s">
        <v>44</v>
      </c>
      <c r="C103" s="407"/>
      <c r="D103" s="408"/>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166">
        <f>SUM(E103:AI103)</f>
        <v>0</v>
      </c>
      <c r="AK103" s="20"/>
    </row>
    <row r="104" spans="2:37" ht="12.95" hidden="1" customHeight="1" outlineLevel="1" x14ac:dyDescent="0.2">
      <c r="B104" s="56" t="s">
        <v>47</v>
      </c>
      <c r="C104" s="405"/>
      <c r="D104" s="406"/>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2"/>
      <c r="AH104" s="262"/>
      <c r="AI104" s="262"/>
      <c r="AJ104" s="169">
        <f>SUM(E104:AI104)</f>
        <v>0</v>
      </c>
      <c r="AK104" s="20"/>
    </row>
    <row r="105" spans="2:37" ht="12.95" customHeight="1" collapsed="1" x14ac:dyDescent="0.2">
      <c r="B105" s="355" t="str">
        <f>CONCATENATE("Total hours project 8: GA "&amp;E94)</f>
        <v>Total hours project 8: GA 0</v>
      </c>
      <c r="C105" s="356"/>
      <c r="D105" s="357"/>
      <c r="E105" s="171">
        <f t="shared" ref="E105:AH105" si="22">SUM(E95:E104)</f>
        <v>0</v>
      </c>
      <c r="F105" s="171">
        <f t="shared" si="22"/>
        <v>0</v>
      </c>
      <c r="G105" s="171">
        <f t="shared" si="22"/>
        <v>0</v>
      </c>
      <c r="H105" s="171">
        <f t="shared" si="22"/>
        <v>0</v>
      </c>
      <c r="I105" s="171">
        <f t="shared" si="22"/>
        <v>0</v>
      </c>
      <c r="J105" s="171">
        <f t="shared" si="22"/>
        <v>0</v>
      </c>
      <c r="K105" s="171">
        <f t="shared" si="22"/>
        <v>0</v>
      </c>
      <c r="L105" s="171">
        <f t="shared" si="22"/>
        <v>0</v>
      </c>
      <c r="M105" s="171">
        <f t="shared" si="22"/>
        <v>0</v>
      </c>
      <c r="N105" s="171">
        <f t="shared" si="22"/>
        <v>0</v>
      </c>
      <c r="O105" s="171">
        <f t="shared" si="22"/>
        <v>0</v>
      </c>
      <c r="P105" s="171">
        <f t="shared" si="22"/>
        <v>0</v>
      </c>
      <c r="Q105" s="171">
        <f t="shared" si="22"/>
        <v>0</v>
      </c>
      <c r="R105" s="171">
        <f t="shared" si="22"/>
        <v>0</v>
      </c>
      <c r="S105" s="171">
        <f t="shared" si="22"/>
        <v>0</v>
      </c>
      <c r="T105" s="171">
        <f t="shared" si="22"/>
        <v>0</v>
      </c>
      <c r="U105" s="171">
        <f t="shared" si="22"/>
        <v>0</v>
      </c>
      <c r="V105" s="171">
        <f t="shared" si="22"/>
        <v>0</v>
      </c>
      <c r="W105" s="171">
        <f t="shared" si="22"/>
        <v>0</v>
      </c>
      <c r="X105" s="171">
        <f t="shared" si="22"/>
        <v>0</v>
      </c>
      <c r="Y105" s="171">
        <f t="shared" si="22"/>
        <v>0</v>
      </c>
      <c r="Z105" s="171">
        <f t="shared" si="22"/>
        <v>0</v>
      </c>
      <c r="AA105" s="171">
        <f t="shared" si="22"/>
        <v>0</v>
      </c>
      <c r="AB105" s="171">
        <f t="shared" si="22"/>
        <v>0</v>
      </c>
      <c r="AC105" s="171">
        <f t="shared" si="22"/>
        <v>0</v>
      </c>
      <c r="AD105" s="171">
        <f t="shared" si="22"/>
        <v>0</v>
      </c>
      <c r="AE105" s="171">
        <f t="shared" si="22"/>
        <v>0</v>
      </c>
      <c r="AF105" s="171">
        <f t="shared" si="22"/>
        <v>0</v>
      </c>
      <c r="AG105" s="171">
        <f t="shared" si="22"/>
        <v>0</v>
      </c>
      <c r="AH105" s="171">
        <f t="shared" si="22"/>
        <v>0</v>
      </c>
      <c r="AI105" s="171">
        <f>SUM(AI95:AI104)</f>
        <v>0</v>
      </c>
      <c r="AJ105" s="172">
        <f>SUM(AJ95:AJ104)</f>
        <v>0</v>
      </c>
      <c r="AK105" s="25"/>
    </row>
    <row r="106" spans="2:37" ht="12.6" hidden="1" customHeight="1" outlineLevel="1" x14ac:dyDescent="0.2">
      <c r="B106" s="352" t="s">
        <v>78</v>
      </c>
      <c r="C106" s="353"/>
      <c r="D106" s="353"/>
      <c r="E106" s="381">
        <f>'Basic info &amp; Projects'!C61</f>
        <v>0</v>
      </c>
      <c r="F106" s="381"/>
      <c r="G106" s="381"/>
      <c r="H106" s="381"/>
      <c r="I106" s="381"/>
      <c r="J106" s="223"/>
      <c r="K106" s="379" t="s">
        <v>77</v>
      </c>
      <c r="L106" s="379"/>
      <c r="M106" s="379"/>
      <c r="N106" s="379"/>
      <c r="O106" s="379"/>
      <c r="P106" s="119">
        <f>'Basic info &amp; Projects'!C59</f>
        <v>0</v>
      </c>
      <c r="Q106" s="175"/>
      <c r="R106" s="176"/>
      <c r="S106" s="176"/>
      <c r="T106" s="176"/>
      <c r="U106" s="176"/>
      <c r="V106" s="176"/>
      <c r="W106" s="176"/>
      <c r="X106" s="297" t="str">
        <f>IF(AJ117&gt;0,IF('Basic info &amp; Projects'!$C$61&lt;&gt;"",IF('Basic info &amp; Projects'!$C$59&lt;&gt;"",,"Required information about the project namne is missing"),"Required information about the project Grant Agreement number is missing"),"")</f>
        <v/>
      </c>
      <c r="Y106" s="176"/>
      <c r="Z106" s="176"/>
      <c r="AA106" s="176"/>
      <c r="AB106" s="176"/>
      <c r="AC106" s="176"/>
      <c r="AD106" s="176"/>
      <c r="AE106" s="177"/>
      <c r="AF106" s="176"/>
      <c r="AG106" s="176"/>
      <c r="AH106" s="176"/>
      <c r="AI106" s="176"/>
      <c r="AJ106" s="198"/>
      <c r="AK106" s="18"/>
    </row>
    <row r="107" spans="2:37" ht="12.95" hidden="1" customHeight="1" outlineLevel="1" x14ac:dyDescent="0.2">
      <c r="B107" s="19" t="s">
        <v>4</v>
      </c>
      <c r="C107" s="374"/>
      <c r="D107" s="403"/>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166">
        <f>SUM(E107:AI107)</f>
        <v>0</v>
      </c>
      <c r="AK107" s="20"/>
    </row>
    <row r="108" spans="2:37" ht="12.95" hidden="1" customHeight="1" outlineLevel="1" x14ac:dyDescent="0.2">
      <c r="B108" s="21" t="s">
        <v>6</v>
      </c>
      <c r="C108" s="374"/>
      <c r="D108" s="403"/>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c r="AJ108" s="166">
        <f>SUM(E108:AI108)</f>
        <v>0</v>
      </c>
      <c r="AK108" s="20"/>
    </row>
    <row r="109" spans="2:37" ht="12.95" hidden="1" customHeight="1" outlineLevel="1" x14ac:dyDescent="0.2">
      <c r="B109" s="23" t="s">
        <v>5</v>
      </c>
      <c r="C109" s="376"/>
      <c r="D109" s="404"/>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166">
        <f t="shared" ref="AJ109:AJ114" si="23">SUM(E109:AI109)</f>
        <v>0</v>
      </c>
      <c r="AK109" s="20"/>
    </row>
    <row r="110" spans="2:37" ht="12.95" hidden="1" customHeight="1" outlineLevel="1" x14ac:dyDescent="0.2">
      <c r="B110" s="23" t="s">
        <v>8</v>
      </c>
      <c r="C110" s="376"/>
      <c r="D110" s="404"/>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166">
        <f t="shared" si="23"/>
        <v>0</v>
      </c>
      <c r="AK110" s="20"/>
    </row>
    <row r="111" spans="2:37" ht="12.95" hidden="1" customHeight="1" outlineLevel="1" x14ac:dyDescent="0.2">
      <c r="B111" s="23" t="s">
        <v>7</v>
      </c>
      <c r="C111" s="376"/>
      <c r="D111" s="404"/>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166">
        <f t="shared" si="23"/>
        <v>0</v>
      </c>
      <c r="AK111" s="20"/>
    </row>
    <row r="112" spans="2:37" ht="12.95" hidden="1" customHeight="1" outlineLevel="1" x14ac:dyDescent="0.2">
      <c r="B112" s="23" t="s">
        <v>9</v>
      </c>
      <c r="C112" s="407"/>
      <c r="D112" s="408"/>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166">
        <f t="shared" si="23"/>
        <v>0</v>
      </c>
      <c r="AK112" s="20"/>
    </row>
    <row r="113" spans="2:37" ht="12.95" hidden="1" customHeight="1" outlineLevel="1" x14ac:dyDescent="0.2">
      <c r="B113" s="23" t="s">
        <v>42</v>
      </c>
      <c r="C113" s="407"/>
      <c r="D113" s="408"/>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166">
        <f t="shared" si="23"/>
        <v>0</v>
      </c>
      <c r="AK113" s="20"/>
    </row>
    <row r="114" spans="2:37" ht="12.95" hidden="1" customHeight="1" outlineLevel="1" x14ac:dyDescent="0.2">
      <c r="B114" s="23" t="s">
        <v>43</v>
      </c>
      <c r="C114" s="407"/>
      <c r="D114" s="408"/>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166">
        <f t="shared" si="23"/>
        <v>0</v>
      </c>
      <c r="AK114" s="20"/>
    </row>
    <row r="115" spans="2:37" ht="12.95" hidden="1" customHeight="1" outlineLevel="1" x14ac:dyDescent="0.2">
      <c r="B115" s="23" t="s">
        <v>44</v>
      </c>
      <c r="C115" s="407"/>
      <c r="D115" s="408"/>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60"/>
      <c r="AJ115" s="166">
        <f>SUM(E115:AI115)</f>
        <v>0</v>
      </c>
      <c r="AK115" s="20"/>
    </row>
    <row r="116" spans="2:37" ht="12.95" hidden="1" customHeight="1" outlineLevel="1" x14ac:dyDescent="0.2">
      <c r="B116" s="56" t="s">
        <v>47</v>
      </c>
      <c r="C116" s="405"/>
      <c r="D116" s="406"/>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2"/>
      <c r="AG116" s="262"/>
      <c r="AH116" s="262"/>
      <c r="AI116" s="262"/>
      <c r="AJ116" s="169">
        <f>SUM(E116:AI116)</f>
        <v>0</v>
      </c>
      <c r="AK116" s="20"/>
    </row>
    <row r="117" spans="2:37" ht="12.95" customHeight="1" collapsed="1" x14ac:dyDescent="0.2">
      <c r="B117" s="355" t="str">
        <f>CONCATENATE("Total hours project 9: GA "&amp;E106)</f>
        <v>Total hours project 9: GA 0</v>
      </c>
      <c r="C117" s="356"/>
      <c r="D117" s="357"/>
      <c r="E117" s="171">
        <f t="shared" ref="E117:AH117" si="24">SUM(E107:E116)</f>
        <v>0</v>
      </c>
      <c r="F117" s="171">
        <f t="shared" si="24"/>
        <v>0</v>
      </c>
      <c r="G117" s="171">
        <f t="shared" si="24"/>
        <v>0</v>
      </c>
      <c r="H117" s="171">
        <f t="shared" si="24"/>
        <v>0</v>
      </c>
      <c r="I117" s="171">
        <f t="shared" si="24"/>
        <v>0</v>
      </c>
      <c r="J117" s="171">
        <f t="shared" si="24"/>
        <v>0</v>
      </c>
      <c r="K117" s="171">
        <f t="shared" si="24"/>
        <v>0</v>
      </c>
      <c r="L117" s="171">
        <f t="shared" si="24"/>
        <v>0</v>
      </c>
      <c r="M117" s="171">
        <f t="shared" si="24"/>
        <v>0</v>
      </c>
      <c r="N117" s="171">
        <f t="shared" si="24"/>
        <v>0</v>
      </c>
      <c r="O117" s="171">
        <f t="shared" si="24"/>
        <v>0</v>
      </c>
      <c r="P117" s="171">
        <f t="shared" si="24"/>
        <v>0</v>
      </c>
      <c r="Q117" s="171">
        <f t="shared" si="24"/>
        <v>0</v>
      </c>
      <c r="R117" s="171">
        <f t="shared" si="24"/>
        <v>0</v>
      </c>
      <c r="S117" s="171">
        <f t="shared" si="24"/>
        <v>0</v>
      </c>
      <c r="T117" s="171">
        <f t="shared" si="24"/>
        <v>0</v>
      </c>
      <c r="U117" s="171">
        <f t="shared" si="24"/>
        <v>0</v>
      </c>
      <c r="V117" s="171">
        <f t="shared" si="24"/>
        <v>0</v>
      </c>
      <c r="W117" s="171">
        <f t="shared" si="24"/>
        <v>0</v>
      </c>
      <c r="X117" s="171">
        <f t="shared" si="24"/>
        <v>0</v>
      </c>
      <c r="Y117" s="171">
        <f t="shared" si="24"/>
        <v>0</v>
      </c>
      <c r="Z117" s="171">
        <f t="shared" si="24"/>
        <v>0</v>
      </c>
      <c r="AA117" s="171">
        <f t="shared" si="24"/>
        <v>0</v>
      </c>
      <c r="AB117" s="171">
        <f t="shared" si="24"/>
        <v>0</v>
      </c>
      <c r="AC117" s="171">
        <f t="shared" si="24"/>
        <v>0</v>
      </c>
      <c r="AD117" s="171">
        <f t="shared" si="24"/>
        <v>0</v>
      </c>
      <c r="AE117" s="171">
        <f t="shared" si="24"/>
        <v>0</v>
      </c>
      <c r="AF117" s="171">
        <f t="shared" si="24"/>
        <v>0</v>
      </c>
      <c r="AG117" s="171">
        <f t="shared" si="24"/>
        <v>0</v>
      </c>
      <c r="AH117" s="171">
        <f t="shared" si="24"/>
        <v>0</v>
      </c>
      <c r="AI117" s="171">
        <f>SUM(AI107:AI116)</f>
        <v>0</v>
      </c>
      <c r="AJ117" s="172">
        <f>SUM(AJ107:AJ116)</f>
        <v>0</v>
      </c>
      <c r="AK117" s="25"/>
    </row>
    <row r="118" spans="2:37" ht="12.6" hidden="1" customHeight="1" outlineLevel="1" x14ac:dyDescent="0.2">
      <c r="B118" s="352" t="s">
        <v>78</v>
      </c>
      <c r="C118" s="353"/>
      <c r="D118" s="353"/>
      <c r="E118" s="381">
        <f>'Basic info &amp; Projects'!C66</f>
        <v>0</v>
      </c>
      <c r="F118" s="381"/>
      <c r="G118" s="381"/>
      <c r="H118" s="381"/>
      <c r="I118" s="381"/>
      <c r="J118" s="223"/>
      <c r="K118" s="379" t="s">
        <v>77</v>
      </c>
      <c r="L118" s="379"/>
      <c r="M118" s="379"/>
      <c r="N118" s="379"/>
      <c r="O118" s="379"/>
      <c r="P118" s="119">
        <f>'Basic info &amp; Projects'!C64</f>
        <v>0</v>
      </c>
      <c r="Q118" s="175"/>
      <c r="R118" s="176"/>
      <c r="S118" s="176"/>
      <c r="T118" s="176"/>
      <c r="U118" s="176"/>
      <c r="V118" s="176"/>
      <c r="W118" s="176"/>
      <c r="X118" s="297" t="str">
        <f>IF(AJ129&gt;0,IF('Basic info &amp; Projects'!$C$66&lt;&gt;"",IF('Basic info &amp; Projects'!$C$64&lt;&gt;"",,"Required information about the project namne is missing"),"Required information about the project Grant Agreement number is missing"),"")</f>
        <v/>
      </c>
      <c r="Y118" s="176"/>
      <c r="Z118" s="176"/>
      <c r="AA118" s="176"/>
      <c r="AB118" s="176"/>
      <c r="AC118" s="176"/>
      <c r="AD118" s="176"/>
      <c r="AE118" s="177"/>
      <c r="AF118" s="176"/>
      <c r="AG118" s="176"/>
      <c r="AH118" s="176"/>
      <c r="AI118" s="176"/>
      <c r="AJ118" s="198"/>
      <c r="AK118" s="18"/>
    </row>
    <row r="119" spans="2:37" ht="12.95" hidden="1" customHeight="1" outlineLevel="1" x14ac:dyDescent="0.2">
      <c r="B119" s="19" t="s">
        <v>4</v>
      </c>
      <c r="C119" s="374"/>
      <c r="D119" s="403"/>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166">
        <f>SUM(E119:AI119)</f>
        <v>0</v>
      </c>
      <c r="AK119" s="20"/>
    </row>
    <row r="120" spans="2:37" ht="12.95" hidden="1" customHeight="1" outlineLevel="1" x14ac:dyDescent="0.2">
      <c r="B120" s="21" t="s">
        <v>6</v>
      </c>
      <c r="C120" s="374"/>
      <c r="D120" s="403"/>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0"/>
      <c r="AJ120" s="166">
        <f>SUM(E120:AI120)</f>
        <v>0</v>
      </c>
      <c r="AK120" s="20"/>
    </row>
    <row r="121" spans="2:37" ht="12.95" hidden="1" customHeight="1" outlineLevel="1" x14ac:dyDescent="0.2">
      <c r="B121" s="23" t="s">
        <v>5</v>
      </c>
      <c r="C121" s="376"/>
      <c r="D121" s="404"/>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166">
        <f t="shared" ref="AJ121:AJ126" si="25">SUM(E121:AI121)</f>
        <v>0</v>
      </c>
      <c r="AK121" s="20"/>
    </row>
    <row r="122" spans="2:37" ht="12.95" hidden="1" customHeight="1" outlineLevel="1" x14ac:dyDescent="0.2">
      <c r="B122" s="23" t="s">
        <v>8</v>
      </c>
      <c r="C122" s="376"/>
      <c r="D122" s="404"/>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166">
        <f t="shared" si="25"/>
        <v>0</v>
      </c>
      <c r="AK122" s="20"/>
    </row>
    <row r="123" spans="2:37" ht="12.95" hidden="1" customHeight="1" outlineLevel="1" x14ac:dyDescent="0.2">
      <c r="B123" s="23" t="s">
        <v>7</v>
      </c>
      <c r="C123" s="376"/>
      <c r="D123" s="404"/>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166">
        <f t="shared" si="25"/>
        <v>0</v>
      </c>
      <c r="AK123" s="20"/>
    </row>
    <row r="124" spans="2:37" ht="12.95" hidden="1" customHeight="1" outlineLevel="1" x14ac:dyDescent="0.2">
      <c r="B124" s="23" t="s">
        <v>9</v>
      </c>
      <c r="C124" s="407"/>
      <c r="D124" s="408"/>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166">
        <f t="shared" si="25"/>
        <v>0</v>
      </c>
      <c r="AK124" s="20"/>
    </row>
    <row r="125" spans="2:37" ht="12.95" hidden="1" customHeight="1" outlineLevel="1" x14ac:dyDescent="0.2">
      <c r="B125" s="23" t="s">
        <v>42</v>
      </c>
      <c r="C125" s="407"/>
      <c r="D125" s="408"/>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166">
        <f t="shared" si="25"/>
        <v>0</v>
      </c>
      <c r="AK125" s="20"/>
    </row>
    <row r="126" spans="2:37" ht="12.95" hidden="1" customHeight="1" outlineLevel="1" x14ac:dyDescent="0.2">
      <c r="B126" s="23" t="s">
        <v>43</v>
      </c>
      <c r="C126" s="407"/>
      <c r="D126" s="408"/>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166">
        <f t="shared" si="25"/>
        <v>0</v>
      </c>
      <c r="AK126" s="20"/>
    </row>
    <row r="127" spans="2:37" ht="12.95" hidden="1" customHeight="1" outlineLevel="1" x14ac:dyDescent="0.2">
      <c r="B127" s="23" t="s">
        <v>44</v>
      </c>
      <c r="C127" s="407"/>
      <c r="D127" s="408"/>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166">
        <f>SUM(E127:AI127)</f>
        <v>0</v>
      </c>
      <c r="AK127" s="20"/>
    </row>
    <row r="128" spans="2:37" ht="12.95" hidden="1" customHeight="1" outlineLevel="1" x14ac:dyDescent="0.2">
      <c r="B128" s="56" t="s">
        <v>47</v>
      </c>
      <c r="C128" s="405"/>
      <c r="D128" s="406"/>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169">
        <f>SUM(E128:AI128)</f>
        <v>0</v>
      </c>
      <c r="AK128" s="20"/>
    </row>
    <row r="129" spans="2:40" ht="12.95" customHeight="1" collapsed="1" thickBot="1" x14ac:dyDescent="0.25">
      <c r="B129" s="358" t="str">
        <f>CONCATENATE("Total hours project 10: GA "&amp;E118)</f>
        <v>Total hours project 10: GA 0</v>
      </c>
      <c r="C129" s="359"/>
      <c r="D129" s="360"/>
      <c r="E129" s="171">
        <f t="shared" ref="E129:AH129" si="26">SUM(E119:E128)</f>
        <v>0</v>
      </c>
      <c r="F129" s="171">
        <f t="shared" si="26"/>
        <v>0</v>
      </c>
      <c r="G129" s="171">
        <f t="shared" si="26"/>
        <v>0</v>
      </c>
      <c r="H129" s="171">
        <f t="shared" si="26"/>
        <v>0</v>
      </c>
      <c r="I129" s="171">
        <f t="shared" si="26"/>
        <v>0</v>
      </c>
      <c r="J129" s="171">
        <f t="shared" si="26"/>
        <v>0</v>
      </c>
      <c r="K129" s="171">
        <f t="shared" si="26"/>
        <v>0</v>
      </c>
      <c r="L129" s="171">
        <f t="shared" si="26"/>
        <v>0</v>
      </c>
      <c r="M129" s="171">
        <f t="shared" si="26"/>
        <v>0</v>
      </c>
      <c r="N129" s="171">
        <f t="shared" si="26"/>
        <v>0</v>
      </c>
      <c r="O129" s="171">
        <f t="shared" si="26"/>
        <v>0</v>
      </c>
      <c r="P129" s="171">
        <f t="shared" si="26"/>
        <v>0</v>
      </c>
      <c r="Q129" s="171">
        <f t="shared" si="26"/>
        <v>0</v>
      </c>
      <c r="R129" s="171">
        <f t="shared" si="26"/>
        <v>0</v>
      </c>
      <c r="S129" s="171">
        <f t="shared" si="26"/>
        <v>0</v>
      </c>
      <c r="T129" s="171">
        <f t="shared" si="26"/>
        <v>0</v>
      </c>
      <c r="U129" s="171">
        <f t="shared" si="26"/>
        <v>0</v>
      </c>
      <c r="V129" s="171">
        <f t="shared" si="26"/>
        <v>0</v>
      </c>
      <c r="W129" s="171">
        <f t="shared" si="26"/>
        <v>0</v>
      </c>
      <c r="X129" s="171">
        <f t="shared" si="26"/>
        <v>0</v>
      </c>
      <c r="Y129" s="171">
        <f t="shared" si="26"/>
        <v>0</v>
      </c>
      <c r="Z129" s="171">
        <f t="shared" si="26"/>
        <v>0</v>
      </c>
      <c r="AA129" s="171">
        <f t="shared" si="26"/>
        <v>0</v>
      </c>
      <c r="AB129" s="171">
        <f t="shared" si="26"/>
        <v>0</v>
      </c>
      <c r="AC129" s="171">
        <f t="shared" si="26"/>
        <v>0</v>
      </c>
      <c r="AD129" s="171">
        <f t="shared" si="26"/>
        <v>0</v>
      </c>
      <c r="AE129" s="171">
        <f t="shared" si="26"/>
        <v>0</v>
      </c>
      <c r="AF129" s="171">
        <f t="shared" si="26"/>
        <v>0</v>
      </c>
      <c r="AG129" s="171">
        <f t="shared" si="26"/>
        <v>0</v>
      </c>
      <c r="AH129" s="171">
        <f t="shared" si="26"/>
        <v>0</v>
      </c>
      <c r="AI129" s="171">
        <f>SUM(AI119:AI128)</f>
        <v>0</v>
      </c>
      <c r="AJ129" s="181">
        <f>SUM(AJ119:AJ128)</f>
        <v>0</v>
      </c>
      <c r="AK129" s="25"/>
    </row>
    <row r="130" spans="2:40" ht="12.95" customHeight="1" x14ac:dyDescent="0.2">
      <c r="B130" s="371" t="s">
        <v>118</v>
      </c>
      <c r="C130" s="372"/>
      <c r="D130" s="373"/>
      <c r="E130" s="183">
        <f t="shared" ref="E130:F130" si="27">E129+E117+E105+E93+E81+E69+E57+E45+E33+E21</f>
        <v>0</v>
      </c>
      <c r="F130" s="183">
        <f t="shared" si="27"/>
        <v>0</v>
      </c>
      <c r="G130" s="183">
        <f t="shared" ref="G130:AI130" si="28">G129+G117+G105+G93+G81+G69+G57+G45+G33+G21</f>
        <v>0</v>
      </c>
      <c r="H130" s="183">
        <f t="shared" si="28"/>
        <v>0</v>
      </c>
      <c r="I130" s="183">
        <f t="shared" si="28"/>
        <v>0</v>
      </c>
      <c r="J130" s="183">
        <f t="shared" si="28"/>
        <v>0</v>
      </c>
      <c r="K130" s="183">
        <f t="shared" ref="K130" si="29">K129+K117+K105+K93+K81+K69+K57+K45+K33+K21</f>
        <v>0</v>
      </c>
      <c r="L130" s="183">
        <f t="shared" ref="L130:M130" si="30">L129+L117+L105+L93+L81+L69+L57+L45+L33+L21</f>
        <v>0</v>
      </c>
      <c r="M130" s="183">
        <f t="shared" si="30"/>
        <v>0</v>
      </c>
      <c r="N130" s="183">
        <f t="shared" si="28"/>
        <v>0</v>
      </c>
      <c r="O130" s="183">
        <f t="shared" si="28"/>
        <v>0</v>
      </c>
      <c r="P130" s="183">
        <f t="shared" si="28"/>
        <v>0</v>
      </c>
      <c r="Q130" s="183">
        <f t="shared" ref="Q130:R130" si="31">Q129+Q117+Q105+Q93+Q81+Q69+Q57+Q45+Q33+Q21</f>
        <v>0</v>
      </c>
      <c r="R130" s="183">
        <f t="shared" si="31"/>
        <v>0</v>
      </c>
      <c r="S130" s="183">
        <f t="shared" ref="S130:T130" si="32">S129+S117+S105+S93+S81+S69+S57+S45+S33+S21</f>
        <v>0</v>
      </c>
      <c r="T130" s="183">
        <f t="shared" si="32"/>
        <v>0</v>
      </c>
      <c r="U130" s="183">
        <f t="shared" si="28"/>
        <v>0</v>
      </c>
      <c r="V130" s="183">
        <f t="shared" si="28"/>
        <v>0</v>
      </c>
      <c r="W130" s="183">
        <f t="shared" ref="W130:X130" si="33">W129+W117+W105+W93+W81+W69+W57+W45+W33+W21</f>
        <v>0</v>
      </c>
      <c r="X130" s="183">
        <f t="shared" si="33"/>
        <v>0</v>
      </c>
      <c r="Y130" s="183">
        <f t="shared" si="28"/>
        <v>0</v>
      </c>
      <c r="Z130" s="183">
        <f t="shared" ref="Z130:AA130" si="34">Z129+Z117+Z105+Z93+Z81+Z69+Z57+Z45+Z33+Z21</f>
        <v>0</v>
      </c>
      <c r="AA130" s="183">
        <f t="shared" si="34"/>
        <v>0</v>
      </c>
      <c r="AB130" s="183">
        <f t="shared" si="28"/>
        <v>0</v>
      </c>
      <c r="AC130" s="183">
        <f t="shared" ref="AC130" si="35">AC129+AC117+AC105+AC93+AC81+AC69+AC57+AC45+AC33+AC21</f>
        <v>0</v>
      </c>
      <c r="AD130" s="183">
        <f t="shared" si="28"/>
        <v>0</v>
      </c>
      <c r="AE130" s="183">
        <f t="shared" ref="AE130:AH130" si="36">AE129+AE117+AE105+AE93+AE81+AE69+AE57+AE45+AE33+AE21</f>
        <v>0</v>
      </c>
      <c r="AF130" s="183">
        <f t="shared" si="36"/>
        <v>0</v>
      </c>
      <c r="AG130" s="183">
        <f t="shared" si="36"/>
        <v>0</v>
      </c>
      <c r="AH130" s="183">
        <f t="shared" si="36"/>
        <v>0</v>
      </c>
      <c r="AI130" s="183">
        <f t="shared" si="28"/>
        <v>0</v>
      </c>
      <c r="AJ130" s="201">
        <f t="shared" ref="AJ130:AJ136" si="37">SUM(E130:AI130)</f>
        <v>0</v>
      </c>
      <c r="AK130" s="25"/>
    </row>
    <row r="131" spans="2:40" ht="12.6" customHeight="1" x14ac:dyDescent="0.2">
      <c r="B131" s="355" t="s">
        <v>51</v>
      </c>
      <c r="C131" s="356"/>
      <c r="D131" s="357"/>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99"/>
      <c r="AJ131" s="185">
        <f t="shared" si="37"/>
        <v>0</v>
      </c>
      <c r="AK131" s="25"/>
    </row>
    <row r="132" spans="2:40" ht="12.95" customHeight="1" x14ac:dyDescent="0.2">
      <c r="B132" s="355" t="s">
        <v>58</v>
      </c>
      <c r="C132" s="356"/>
      <c r="D132" s="357"/>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99"/>
      <c r="AJ132" s="213">
        <f t="shared" si="37"/>
        <v>0</v>
      </c>
      <c r="AK132" s="25"/>
    </row>
    <row r="133" spans="2:40" ht="12.95" customHeight="1" x14ac:dyDescent="0.2">
      <c r="B133" s="355" t="s">
        <v>53</v>
      </c>
      <c r="C133" s="356"/>
      <c r="D133" s="357"/>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99"/>
      <c r="AJ133" s="185">
        <f t="shared" si="37"/>
        <v>0</v>
      </c>
      <c r="AK133" s="25"/>
    </row>
    <row r="134" spans="2:40" ht="12.95" customHeight="1" x14ac:dyDescent="0.2">
      <c r="B134" s="355" t="s">
        <v>54</v>
      </c>
      <c r="C134" s="356"/>
      <c r="D134" s="357"/>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99"/>
      <c r="AJ134" s="185">
        <f t="shared" si="37"/>
        <v>0</v>
      </c>
      <c r="AK134" s="25"/>
    </row>
    <row r="135" spans="2:40" ht="12.95" customHeight="1" thickBot="1" x14ac:dyDescent="0.25">
      <c r="B135" s="358" t="s">
        <v>57</v>
      </c>
      <c r="C135" s="359"/>
      <c r="D135" s="360"/>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99"/>
      <c r="AJ135" s="187">
        <f t="shared" si="37"/>
        <v>0</v>
      </c>
      <c r="AK135" s="25"/>
    </row>
    <row r="136" spans="2:40" ht="12.95" customHeight="1" thickBot="1" x14ac:dyDescent="0.25">
      <c r="B136" s="361" t="s">
        <v>163</v>
      </c>
      <c r="C136" s="362"/>
      <c r="D136" s="363"/>
      <c r="E136" s="189">
        <f t="shared" ref="E136:F136" si="38">SUM(E130:E135)</f>
        <v>0</v>
      </c>
      <c r="F136" s="189">
        <f t="shared" si="38"/>
        <v>0</v>
      </c>
      <c r="G136" s="189">
        <f t="shared" ref="G136:AD136" si="39">SUM(G130:G135)</f>
        <v>0</v>
      </c>
      <c r="H136" s="189">
        <f t="shared" si="39"/>
        <v>0</v>
      </c>
      <c r="I136" s="189">
        <f t="shared" si="39"/>
        <v>0</v>
      </c>
      <c r="J136" s="189">
        <f t="shared" si="39"/>
        <v>0</v>
      </c>
      <c r="K136" s="189">
        <f t="shared" ref="K136" si="40">SUM(K130:K135)</f>
        <v>0</v>
      </c>
      <c r="L136" s="189">
        <f t="shared" ref="L136:M136" si="41">SUM(L130:L135)</f>
        <v>0</v>
      </c>
      <c r="M136" s="189">
        <f t="shared" si="41"/>
        <v>0</v>
      </c>
      <c r="N136" s="189">
        <f t="shared" si="39"/>
        <v>0</v>
      </c>
      <c r="O136" s="189">
        <f t="shared" si="39"/>
        <v>0</v>
      </c>
      <c r="P136" s="189">
        <f t="shared" si="39"/>
        <v>0</v>
      </c>
      <c r="Q136" s="189">
        <f t="shared" ref="Q136:R136" si="42">SUM(Q130:Q135)</f>
        <v>0</v>
      </c>
      <c r="R136" s="189">
        <f t="shared" si="42"/>
        <v>0</v>
      </c>
      <c r="S136" s="189">
        <f t="shared" ref="S136:T136" si="43">SUM(S130:S135)</f>
        <v>0</v>
      </c>
      <c r="T136" s="189">
        <f t="shared" si="43"/>
        <v>0</v>
      </c>
      <c r="U136" s="189">
        <f t="shared" si="39"/>
        <v>0</v>
      </c>
      <c r="V136" s="189">
        <f t="shared" si="39"/>
        <v>0</v>
      </c>
      <c r="W136" s="189">
        <f t="shared" ref="W136:X136" si="44">SUM(W130:W135)</f>
        <v>0</v>
      </c>
      <c r="X136" s="189">
        <f t="shared" si="44"/>
        <v>0</v>
      </c>
      <c r="Y136" s="189">
        <f t="shared" si="39"/>
        <v>0</v>
      </c>
      <c r="Z136" s="189">
        <f t="shared" ref="Z136:AA136" si="45">SUM(Z130:Z135)</f>
        <v>0</v>
      </c>
      <c r="AA136" s="189">
        <f t="shared" si="45"/>
        <v>0</v>
      </c>
      <c r="AB136" s="189">
        <f t="shared" si="39"/>
        <v>0</v>
      </c>
      <c r="AC136" s="189">
        <f t="shared" ref="AC136" si="46">SUM(AC130:AC135)</f>
        <v>0</v>
      </c>
      <c r="AD136" s="189">
        <f t="shared" si="39"/>
        <v>0</v>
      </c>
      <c r="AE136" s="189">
        <f t="shared" ref="AE136:AH136" si="47">SUM(AE130:AE135)</f>
        <v>0</v>
      </c>
      <c r="AF136" s="189">
        <f t="shared" si="47"/>
        <v>0</v>
      </c>
      <c r="AG136" s="189">
        <f t="shared" si="47"/>
        <v>0</v>
      </c>
      <c r="AH136" s="189">
        <f t="shared" si="47"/>
        <v>0</v>
      </c>
      <c r="AI136" s="203">
        <f>SUM(AI130:AI135)</f>
        <v>0</v>
      </c>
      <c r="AJ136" s="204">
        <f t="shared" si="37"/>
        <v>0</v>
      </c>
      <c r="AK136" s="25"/>
    </row>
    <row r="137" spans="2:40" ht="12" customHeight="1" thickBot="1" x14ac:dyDescent="0.25"/>
    <row r="138" spans="2:40" ht="12" hidden="1" customHeight="1" x14ac:dyDescent="0.2">
      <c r="B138" s="27" t="s">
        <v>48</v>
      </c>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9"/>
    </row>
    <row r="139" spans="2:40" ht="53.45" hidden="1" customHeight="1" thickBot="1" x14ac:dyDescent="0.25">
      <c r="B139" s="349"/>
      <c r="C139" s="350"/>
      <c r="D139" s="350"/>
      <c r="E139" s="350"/>
      <c r="F139" s="350"/>
      <c r="G139" s="350"/>
      <c r="H139" s="350"/>
      <c r="I139" s="350"/>
      <c r="J139" s="350"/>
      <c r="K139" s="350"/>
      <c r="L139" s="350"/>
      <c r="M139" s="350"/>
      <c r="N139" s="350"/>
      <c r="O139" s="350"/>
      <c r="P139" s="350"/>
      <c r="Q139" s="350"/>
      <c r="R139" s="350"/>
      <c r="S139" s="350"/>
      <c r="T139" s="350"/>
      <c r="U139" s="350"/>
      <c r="V139" s="350"/>
      <c r="W139" s="350"/>
      <c r="X139" s="350"/>
      <c r="Y139" s="350"/>
      <c r="Z139" s="350"/>
      <c r="AA139" s="350"/>
      <c r="AB139" s="350"/>
      <c r="AC139" s="350"/>
      <c r="AD139" s="350"/>
      <c r="AE139" s="350"/>
      <c r="AF139" s="350"/>
      <c r="AG139" s="350"/>
      <c r="AH139" s="350"/>
      <c r="AI139" s="350"/>
      <c r="AJ139" s="351"/>
    </row>
    <row r="140" spans="2:40" ht="12" hidden="1" customHeight="1" thickBot="1" x14ac:dyDescent="0.25">
      <c r="B140" s="30"/>
      <c r="D140" s="31"/>
    </row>
    <row r="141" spans="2:40" ht="12.95" customHeight="1" thickTop="1" thickBot="1" x14ac:dyDescent="0.25">
      <c r="B141" s="32" t="s">
        <v>36</v>
      </c>
      <c r="C141" s="33"/>
      <c r="D141" s="34"/>
      <c r="E141" s="341" t="s">
        <v>129</v>
      </c>
      <c r="F141" s="342"/>
      <c r="G141" s="342"/>
      <c r="H141" s="342"/>
      <c r="I141" s="342"/>
      <c r="J141" s="342"/>
      <c r="K141" s="342"/>
      <c r="L141" s="342"/>
      <c r="M141" s="342"/>
      <c r="N141" s="342"/>
      <c r="O141" s="342"/>
      <c r="P141" s="342"/>
      <c r="Q141" s="342"/>
      <c r="R141" s="342"/>
      <c r="S141" s="342"/>
      <c r="T141" s="342"/>
      <c r="U141" s="342"/>
      <c r="V141" s="342"/>
      <c r="W141" s="342"/>
      <c r="X141" s="342"/>
      <c r="Y141" s="342"/>
      <c r="Z141" s="342"/>
      <c r="AA141" s="342"/>
      <c r="AB141" s="342"/>
      <c r="AC141" s="342"/>
      <c r="AD141" s="342"/>
      <c r="AE141" s="342"/>
      <c r="AF141" s="342"/>
      <c r="AG141" s="342"/>
      <c r="AH141" s="342"/>
      <c r="AI141" s="342"/>
      <c r="AJ141" s="343"/>
      <c r="AK141" s="126"/>
      <c r="AL141" s="126"/>
      <c r="AM141" s="126"/>
      <c r="AN141" s="126"/>
    </row>
    <row r="142" spans="2:40" ht="36" customHeight="1" thickBot="1" x14ac:dyDescent="0.25">
      <c r="B142" s="411" t="s">
        <v>121</v>
      </c>
      <c r="C142" s="412"/>
      <c r="D142" s="34"/>
      <c r="E142" s="344"/>
      <c r="F142" s="345"/>
      <c r="G142" s="345"/>
      <c r="H142" s="345"/>
      <c r="I142" s="345"/>
      <c r="J142" s="345"/>
      <c r="K142" s="345"/>
      <c r="L142" s="345"/>
      <c r="M142" s="345"/>
      <c r="N142" s="345"/>
      <c r="O142" s="345"/>
      <c r="P142" s="345"/>
      <c r="Q142" s="345"/>
      <c r="R142" s="345"/>
      <c r="S142" s="345"/>
      <c r="T142" s="345"/>
      <c r="U142" s="345"/>
      <c r="V142" s="345"/>
      <c r="W142" s="345"/>
      <c r="X142" s="345"/>
      <c r="Y142" s="345"/>
      <c r="Z142" s="345"/>
      <c r="AA142" s="345"/>
      <c r="AB142" s="345"/>
      <c r="AC142" s="345"/>
      <c r="AD142" s="345"/>
      <c r="AE142" s="345"/>
      <c r="AF142" s="345"/>
      <c r="AG142" s="345"/>
      <c r="AH142" s="345"/>
      <c r="AI142" s="345"/>
      <c r="AJ142" s="346"/>
    </row>
    <row r="143" spans="2:40" ht="12" customHeight="1" x14ac:dyDescent="0.2">
      <c r="B143" s="35"/>
      <c r="C143" s="30"/>
      <c r="D143" s="34"/>
    </row>
    <row r="144" spans="2:40" ht="15.6" customHeight="1" x14ac:dyDescent="0.2">
      <c r="B144" s="36" t="s">
        <v>10</v>
      </c>
      <c r="C144" s="413">
        <f>'Basic info &amp; Projects'!C2</f>
        <v>0</v>
      </c>
      <c r="D144" s="415"/>
      <c r="E144" s="415"/>
      <c r="F144" s="415"/>
      <c r="G144" s="415"/>
      <c r="H144" s="415"/>
      <c r="I144" s="415"/>
      <c r="J144" s="1"/>
      <c r="K144" s="1"/>
      <c r="L144" s="73"/>
      <c r="M144" s="73"/>
      <c r="N144" s="73"/>
      <c r="O144" s="333"/>
      <c r="P144" s="333"/>
      <c r="Q144" s="333"/>
      <c r="R144" s="333"/>
      <c r="S144" s="73" t="s">
        <v>17</v>
      </c>
      <c r="T144" s="333"/>
      <c r="U144" s="333"/>
      <c r="V144" s="413">
        <f>'Basic info &amp; Projects'!C7</f>
        <v>0</v>
      </c>
      <c r="W144" s="413"/>
      <c r="X144" s="413"/>
      <c r="Y144" s="413"/>
      <c r="Z144" s="413"/>
      <c r="AA144" s="413"/>
      <c r="AB144" s="413"/>
      <c r="AC144" s="413"/>
      <c r="AD144" s="413"/>
      <c r="AM144" s="139"/>
    </row>
    <row r="145" spans="2:39" ht="17.25" customHeight="1" x14ac:dyDescent="0.2">
      <c r="C145" s="334" t="s">
        <v>157</v>
      </c>
      <c r="D145" s="37"/>
      <c r="F145" s="72"/>
      <c r="G145" s="72"/>
      <c r="H145" s="72"/>
      <c r="I145" s="72"/>
      <c r="J145" s="72"/>
      <c r="K145" s="72"/>
      <c r="L145" s="36"/>
      <c r="M145" s="1"/>
      <c r="N145" s="1"/>
      <c r="O145" s="333"/>
      <c r="P145" s="333"/>
      <c r="Q145" s="333"/>
      <c r="R145" s="333"/>
      <c r="T145" s="333"/>
      <c r="U145" s="333"/>
      <c r="V145" s="334" t="s">
        <v>158</v>
      </c>
      <c r="W145" s="333"/>
      <c r="X145" s="333"/>
      <c r="Y145" s="333"/>
      <c r="AC145" s="1"/>
      <c r="AD145" s="1"/>
    </row>
    <row r="146" spans="2:39" ht="17.45" customHeight="1" x14ac:dyDescent="0.2">
      <c r="B146" s="36" t="s">
        <v>45</v>
      </c>
      <c r="C146" s="77"/>
      <c r="D146" s="1"/>
      <c r="E146" s="1"/>
      <c r="F146" s="1"/>
      <c r="G146" s="1"/>
      <c r="H146" s="1"/>
      <c r="I146" s="1"/>
      <c r="L146" s="73"/>
      <c r="M146" s="73"/>
      <c r="N146" s="73"/>
      <c r="O146" s="333"/>
      <c r="P146" s="333"/>
      <c r="Q146" s="333"/>
      <c r="R146" s="333"/>
      <c r="S146" s="73" t="s">
        <v>45</v>
      </c>
      <c r="T146" s="333"/>
      <c r="U146" s="333"/>
      <c r="V146" s="347"/>
      <c r="W146" s="347"/>
      <c r="X146" s="347"/>
      <c r="Y146" s="347"/>
      <c r="AC146" s="73"/>
      <c r="AD146" s="73"/>
    </row>
    <row r="147" spans="2:39" ht="40.700000000000003" customHeight="1" x14ac:dyDescent="0.2">
      <c r="B147" s="36" t="s">
        <v>46</v>
      </c>
      <c r="C147" s="336" t="s">
        <v>37</v>
      </c>
      <c r="D147" s="336"/>
      <c r="E147" s="336"/>
      <c r="F147" s="336"/>
      <c r="G147" s="336"/>
      <c r="H147" s="336"/>
      <c r="I147" s="336"/>
      <c r="J147" s="1"/>
      <c r="K147" s="1"/>
      <c r="L147" s="73"/>
      <c r="M147" s="73"/>
      <c r="N147" s="73"/>
      <c r="O147" s="333"/>
      <c r="P147" s="333"/>
      <c r="Q147" s="333"/>
      <c r="R147" s="333"/>
      <c r="S147" s="73" t="s">
        <v>46</v>
      </c>
      <c r="T147" s="333"/>
      <c r="U147" s="333"/>
      <c r="V147" s="337" t="s">
        <v>159</v>
      </c>
      <c r="W147" s="337"/>
      <c r="X147" s="337"/>
      <c r="Y147" s="337"/>
      <c r="Z147" s="337"/>
      <c r="AA147" s="337"/>
      <c r="AB147" s="337"/>
      <c r="AC147" s="337"/>
      <c r="AD147" s="337"/>
      <c r="AM147" s="117"/>
    </row>
    <row r="148" spans="2:39" ht="12" customHeight="1" x14ac:dyDescent="0.2">
      <c r="B148" s="30"/>
      <c r="D148" s="38"/>
      <c r="O148" s="333"/>
      <c r="P148" s="333"/>
      <c r="Q148" s="333"/>
      <c r="R148" s="333"/>
      <c r="S148" s="333"/>
      <c r="T148" s="333"/>
      <c r="U148" s="333"/>
      <c r="V148" s="333"/>
      <c r="W148" s="333"/>
      <c r="X148" s="333"/>
      <c r="Y148" s="333"/>
    </row>
    <row r="150" spans="2:39" ht="12" customHeight="1" x14ac:dyDescent="0.2">
      <c r="B150" s="340" t="s">
        <v>99</v>
      </c>
      <c r="C150" s="340"/>
      <c r="D150" s="340"/>
      <c r="E150" s="340"/>
      <c r="F150" s="340"/>
      <c r="G150" s="340"/>
      <c r="H150" s="340"/>
      <c r="I150" s="340"/>
      <c r="J150" s="340"/>
      <c r="K150" s="340"/>
      <c r="L150" s="340"/>
      <c r="M150" s="340"/>
      <c r="N150" s="340"/>
      <c r="O150" s="340"/>
      <c r="P150" s="340"/>
      <c r="Q150" s="340"/>
      <c r="R150" s="340"/>
      <c r="S150" s="340"/>
      <c r="T150" s="340"/>
      <c r="U150" s="340"/>
      <c r="V150" s="340"/>
      <c r="W150" s="340"/>
      <c r="X150" s="340"/>
      <c r="Y150" s="340"/>
      <c r="Z150" s="340"/>
      <c r="AA150" s="340"/>
      <c r="AB150" s="340"/>
      <c r="AC150" s="340"/>
      <c r="AD150" s="340"/>
      <c r="AE150" s="340"/>
      <c r="AF150" s="340"/>
      <c r="AG150" s="340"/>
      <c r="AH150" s="340"/>
      <c r="AI150" s="340"/>
      <c r="AJ150" s="340"/>
    </row>
  </sheetData>
  <sheetProtection algorithmName="SHA-512" hashValue="xkhegVdveApGYmRCp7+vHMwuHLNmNHdyDCM9ryHMBmfFMr/ddBZpoLx7OUwnQmZLDSVMNX8yFXq3Kio8LiiVcQ==" saltValue="DDrxc+diaUO2gZmvu1S8dg==" spinCount="100000" sheet="1" formatRows="0" selectLockedCells="1"/>
  <mergeCells count="165">
    <mergeCell ref="E141:AJ142"/>
    <mergeCell ref="B150:AJ150"/>
    <mergeCell ref="C147:I147"/>
    <mergeCell ref="B135:D135"/>
    <mergeCell ref="B136:D136"/>
    <mergeCell ref="B139:AJ139"/>
    <mergeCell ref="C144:I144"/>
    <mergeCell ref="B129:D129"/>
    <mergeCell ref="B130:D130"/>
    <mergeCell ref="B131:D131"/>
    <mergeCell ref="B132:D132"/>
    <mergeCell ref="B133:D133"/>
    <mergeCell ref="B134:D134"/>
    <mergeCell ref="B142:C142"/>
    <mergeCell ref="V144:AD144"/>
    <mergeCell ref="V146:Y146"/>
    <mergeCell ref="V147:AD147"/>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C113:D113"/>
    <mergeCell ref="C114:D114"/>
    <mergeCell ref="C115:D115"/>
    <mergeCell ref="C116:D116"/>
    <mergeCell ref="B117:D117"/>
    <mergeCell ref="K106:O106"/>
    <mergeCell ref="C107:D107"/>
    <mergeCell ref="C108:D108"/>
    <mergeCell ref="C109:D109"/>
    <mergeCell ref="C110:D110"/>
    <mergeCell ref="C111:D111"/>
    <mergeCell ref="E106:I106"/>
    <mergeCell ref="B106:D106"/>
    <mergeCell ref="C95:D95"/>
    <mergeCell ref="C96:D96"/>
    <mergeCell ref="C97:D97"/>
    <mergeCell ref="C98:D98"/>
    <mergeCell ref="C99:D99"/>
    <mergeCell ref="C100:D100"/>
    <mergeCell ref="C112:D112"/>
    <mergeCell ref="C101:D101"/>
    <mergeCell ref="C102:D102"/>
    <mergeCell ref="C104:D104"/>
    <mergeCell ref="B105:D105"/>
    <mergeCell ref="C103:D103"/>
    <mergeCell ref="C79:D79"/>
    <mergeCell ref="C80:D80"/>
    <mergeCell ref="B81:D81"/>
    <mergeCell ref="K94:O94"/>
    <mergeCell ref="C84:D84"/>
    <mergeCell ref="C85:D85"/>
    <mergeCell ref="C86:D86"/>
    <mergeCell ref="C87:D87"/>
    <mergeCell ref="C88:D88"/>
    <mergeCell ref="C89:D89"/>
    <mergeCell ref="E94:I94"/>
    <mergeCell ref="C91:D91"/>
    <mergeCell ref="C92:D92"/>
    <mergeCell ref="B93:D93"/>
    <mergeCell ref="B94:D94"/>
    <mergeCell ref="C90:D90"/>
    <mergeCell ref="E82:I82"/>
    <mergeCell ref="B82:D82"/>
    <mergeCell ref="C60:D60"/>
    <mergeCell ref="C61:D61"/>
    <mergeCell ref="C47:D47"/>
    <mergeCell ref="C48:D48"/>
    <mergeCell ref="C49:D49"/>
    <mergeCell ref="K82:O82"/>
    <mergeCell ref="C83:D83"/>
    <mergeCell ref="C73:D73"/>
    <mergeCell ref="C74:D74"/>
    <mergeCell ref="C75:D75"/>
    <mergeCell ref="C76:D76"/>
    <mergeCell ref="C77:D77"/>
    <mergeCell ref="C78:D78"/>
    <mergeCell ref="K70:O70"/>
    <mergeCell ref="C71:D71"/>
    <mergeCell ref="C72:D72"/>
    <mergeCell ref="C62:D62"/>
    <mergeCell ref="C63:D63"/>
    <mergeCell ref="C64:D64"/>
    <mergeCell ref="C65:D65"/>
    <mergeCell ref="C66:D66"/>
    <mergeCell ref="C67:D67"/>
    <mergeCell ref="E70:I70"/>
    <mergeCell ref="C68:D68"/>
    <mergeCell ref="B69:D69"/>
    <mergeCell ref="B70:D70"/>
    <mergeCell ref="B45:D45"/>
    <mergeCell ref="B57:D57"/>
    <mergeCell ref="B58:D58"/>
    <mergeCell ref="B33:D33"/>
    <mergeCell ref="B34:D34"/>
    <mergeCell ref="B46:D46"/>
    <mergeCell ref="K46:O46"/>
    <mergeCell ref="C43:D43"/>
    <mergeCell ref="C44:D44"/>
    <mergeCell ref="E34:I34"/>
    <mergeCell ref="K34:O34"/>
    <mergeCell ref="C35:D35"/>
    <mergeCell ref="C36:D36"/>
    <mergeCell ref="K58:O58"/>
    <mergeCell ref="C59:D59"/>
    <mergeCell ref="C51:D51"/>
    <mergeCell ref="C52:D52"/>
    <mergeCell ref="C53:D53"/>
    <mergeCell ref="C54:D54"/>
    <mergeCell ref="C55:D55"/>
    <mergeCell ref="C56:D56"/>
    <mergeCell ref="E46:I46"/>
    <mergeCell ref="E58:I58"/>
    <mergeCell ref="C23:D23"/>
    <mergeCell ref="C24:D24"/>
    <mergeCell ref="C29:D29"/>
    <mergeCell ref="C30:D30"/>
    <mergeCell ref="C37:D37"/>
    <mergeCell ref="C38:D38"/>
    <mergeCell ref="C39:D39"/>
    <mergeCell ref="C31:D31"/>
    <mergeCell ref="C32:D32"/>
    <mergeCell ref="C50:D50"/>
    <mergeCell ref="C40:D40"/>
    <mergeCell ref="C41:D41"/>
    <mergeCell ref="C42:D42"/>
    <mergeCell ref="B1:AK1"/>
    <mergeCell ref="C3:G3"/>
    <mergeCell ref="L4:N4"/>
    <mergeCell ref="P6:Q6"/>
    <mergeCell ref="W6:AA6"/>
    <mergeCell ref="AB6:AC6"/>
    <mergeCell ref="B8:D8"/>
    <mergeCell ref="AJ8:AJ9"/>
    <mergeCell ref="C9:D9"/>
    <mergeCell ref="B10:D10"/>
    <mergeCell ref="K10:O10"/>
    <mergeCell ref="C11:D11"/>
    <mergeCell ref="E10:I10"/>
    <mergeCell ref="E22:I22"/>
    <mergeCell ref="C25:D25"/>
    <mergeCell ref="C26:D26"/>
    <mergeCell ref="C27:D27"/>
    <mergeCell ref="C28:D28"/>
    <mergeCell ref="C18:D18"/>
    <mergeCell ref="C19:D19"/>
    <mergeCell ref="C20:D20"/>
    <mergeCell ref="B21:D21"/>
    <mergeCell ref="B22:D22"/>
    <mergeCell ref="K22:O22"/>
    <mergeCell ref="C12:D12"/>
    <mergeCell ref="C13:D13"/>
    <mergeCell ref="C14:D14"/>
    <mergeCell ref="C15:D15"/>
    <mergeCell ref="C16:D16"/>
    <mergeCell ref="C17:D17"/>
  </mergeCells>
  <conditionalFormatting sqref="E8:AH9">
    <cfRule type="expression" dxfId="17" priority="1">
      <formula>E$9="sun"</formula>
    </cfRule>
  </conditionalFormatting>
  <conditionalFormatting sqref="J8:J9">
    <cfRule type="expression" dxfId="16" priority="3">
      <formula>$J$8=6</formula>
    </cfRule>
  </conditionalFormatting>
  <conditionalFormatting sqref="X8:AD9">
    <cfRule type="expression" dxfId="15" priority="2">
      <formula>X$9="Sat"</formula>
    </cfRule>
  </conditionalFormatting>
  <printOptions horizontalCentered="1" verticalCentered="1"/>
  <pageMargins left="0.74803149606299213" right="0.74803149606299213" top="0.98425196850393704" bottom="0.98425196850393704" header="0.51181102362204722" footer="0.51181102362204722"/>
  <pageSetup paperSize="9" scale="61" orientation="landscape" r:id="rId1"/>
  <headerFooter alignWithMargins="0"/>
  <ignoredErrors>
    <ignoredError sqref="AJ129"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36" stopIfTrue="1" id="{94F54703-8213-4045-AF69-5E9D2903BB24}">
            <xm:f>'Working days'!$P$4=""</xm:f>
            <x14:dxf/>
          </x14:cfRule>
          <x14:cfRule type="expression" priority="237" id="{B77DDEC3-E057-4E64-9920-9C3DCD77D56E}">
            <xm:f>'Working days'!$P$4=E$8</xm:f>
            <x14:dxf>
              <font>
                <color rgb="FFFF0000"/>
              </font>
            </x14:dxf>
          </x14:cfRule>
          <xm:sqref>E8:G9</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B1:AM150"/>
  <sheetViews>
    <sheetView showGridLines="0" showZeros="0" topLeftCell="A4" zoomScaleNormal="100" zoomScaleSheetLayoutView="80" workbookViewId="0">
      <selection activeCell="O147" sqref="O147"/>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5" width="5.140625" style="12" customWidth="1"/>
    <col min="36" max="36" width="6" style="12" customWidth="1"/>
    <col min="37" max="37" width="8" style="12" customWidth="1"/>
    <col min="38" max="16384" width="5.5703125" style="12"/>
  </cols>
  <sheetData>
    <row r="1" spans="2:37" ht="37.5" customHeight="1" x14ac:dyDescent="0.65">
      <c r="B1" s="396" t="s">
        <v>0</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row>
    <row r="2" spans="2:37" ht="12" customHeight="1" x14ac:dyDescent="0.25">
      <c r="C2" s="13"/>
      <c r="D2" s="13"/>
      <c r="H2" s="331"/>
      <c r="I2" s="252" t="str">
        <f>IF('Summary working hours'!$L$24&gt;0,IF(OR('Basic info &amp; Projects'!C2="",'Basic info &amp; Projects'!C5="",'Basic info &amp; Projects'!C9="",'Basic info &amp; Projects'!C14=""),"Required information is missing in the 'Basic info &amp; Projects' tab.",""),"")</f>
        <v/>
      </c>
    </row>
    <row r="3" spans="2:37" x14ac:dyDescent="0.2">
      <c r="B3" s="14" t="s">
        <v>1</v>
      </c>
      <c r="C3" s="397">
        <f>'Basic info &amp; Projects'!C2</f>
        <v>0</v>
      </c>
      <c r="D3" s="397"/>
      <c r="E3" s="397"/>
      <c r="F3" s="397"/>
      <c r="G3" s="397"/>
      <c r="I3" s="14" t="s">
        <v>40</v>
      </c>
      <c r="K3" s="120"/>
      <c r="L3" s="74" t="str">
        <f>'Basic info &amp; Projects'!C3</f>
        <v>Hoegskolan i Borås (University of Borås)</v>
      </c>
      <c r="M3" s="121"/>
      <c r="N3" s="121"/>
    </row>
    <row r="4" spans="2:37" ht="10.5" customHeight="1" x14ac:dyDescent="0.2">
      <c r="B4" s="14"/>
      <c r="C4" s="115"/>
      <c r="I4" s="14" t="s">
        <v>79</v>
      </c>
      <c r="L4" s="398">
        <f>'Basic info &amp; Projects'!C4</f>
        <v>999887447</v>
      </c>
      <c r="M4" s="398"/>
      <c r="N4" s="398"/>
      <c r="O4" s="15"/>
      <c r="P4" s="15"/>
    </row>
    <row r="5" spans="2:37" ht="12" customHeight="1" x14ac:dyDescent="0.2">
      <c r="B5" s="14" t="s">
        <v>2</v>
      </c>
      <c r="C5" s="115">
        <f>'Basic info &amp; Projects'!C9</f>
        <v>2023</v>
      </c>
    </row>
    <row r="6" spans="2:37" ht="12" customHeight="1" x14ac:dyDescent="0.2">
      <c r="B6" s="14" t="s">
        <v>3</v>
      </c>
      <c r="C6" s="115" t="s">
        <v>22</v>
      </c>
      <c r="I6" s="14" t="s">
        <v>152</v>
      </c>
      <c r="J6" s="14"/>
      <c r="K6" s="14"/>
      <c r="L6" s="14"/>
      <c r="M6" s="14"/>
      <c r="N6" s="14"/>
      <c r="O6" s="14"/>
      <c r="P6" s="399" t="str">
        <f>CONCATENATE('Basic info &amp; Projects'!C11&amp;" / "&amp;'Basic info &amp; Projects'!C12)</f>
        <v>1720 / 215</v>
      </c>
      <c r="Q6" s="399"/>
      <c r="W6" s="397" t="s">
        <v>55</v>
      </c>
      <c r="X6" s="397"/>
      <c r="Y6" s="397"/>
      <c r="Z6" s="397"/>
      <c r="AA6" s="397"/>
      <c r="AB6" s="400">
        <v>1</v>
      </c>
      <c r="AC6" s="400"/>
      <c r="AD6" s="15" t="s">
        <v>56</v>
      </c>
      <c r="AE6" s="15"/>
      <c r="AF6" s="15"/>
      <c r="AG6" s="15"/>
      <c r="AH6" s="15"/>
      <c r="AI6" s="15"/>
      <c r="AJ6" s="76"/>
    </row>
    <row r="7" spans="2:37" ht="12" customHeight="1" thickBot="1" x14ac:dyDescent="0.25"/>
    <row r="8" spans="2:37" ht="10.5" customHeight="1" x14ac:dyDescent="0.2">
      <c r="B8" s="389" t="s">
        <v>12</v>
      </c>
      <c r="C8" s="390"/>
      <c r="D8" s="391"/>
      <c r="E8" s="16">
        <v>1</v>
      </c>
      <c r="F8" s="16">
        <v>2</v>
      </c>
      <c r="G8" s="16">
        <v>3</v>
      </c>
      <c r="H8" s="16">
        <v>4</v>
      </c>
      <c r="I8" s="16">
        <v>5</v>
      </c>
      <c r="J8" s="16">
        <v>6</v>
      </c>
      <c r="K8" s="16">
        <v>7</v>
      </c>
      <c r="L8" s="16">
        <v>8</v>
      </c>
      <c r="M8" s="16">
        <v>9</v>
      </c>
      <c r="N8" s="16">
        <v>10</v>
      </c>
      <c r="O8" s="16">
        <v>11</v>
      </c>
      <c r="P8" s="16">
        <v>12</v>
      </c>
      <c r="Q8" s="16">
        <v>13</v>
      </c>
      <c r="R8" s="16">
        <v>14</v>
      </c>
      <c r="S8" s="16">
        <v>15</v>
      </c>
      <c r="T8" s="16">
        <v>16</v>
      </c>
      <c r="U8" s="16">
        <v>17</v>
      </c>
      <c r="V8" s="16">
        <v>18</v>
      </c>
      <c r="W8" s="16">
        <v>19</v>
      </c>
      <c r="X8" s="16">
        <v>20</v>
      </c>
      <c r="Y8" s="16">
        <v>21</v>
      </c>
      <c r="Z8" s="16">
        <v>22</v>
      </c>
      <c r="AA8" s="16">
        <v>23</v>
      </c>
      <c r="AB8" s="16">
        <v>24</v>
      </c>
      <c r="AC8" s="16">
        <v>25</v>
      </c>
      <c r="AD8" s="16">
        <v>26</v>
      </c>
      <c r="AE8" s="16">
        <v>27</v>
      </c>
      <c r="AF8" s="16">
        <v>28</v>
      </c>
      <c r="AG8" s="16">
        <v>29</v>
      </c>
      <c r="AH8" s="16">
        <v>30</v>
      </c>
      <c r="AI8" s="16">
        <v>31</v>
      </c>
      <c r="AJ8" s="392" t="s">
        <v>11</v>
      </c>
      <c r="AK8" s="17"/>
    </row>
    <row r="9" spans="2:37" ht="12" customHeight="1" thickBot="1" x14ac:dyDescent="0.25">
      <c r="B9" s="67" t="s">
        <v>27</v>
      </c>
      <c r="C9" s="394" t="s">
        <v>28</v>
      </c>
      <c r="D9" s="395"/>
      <c r="E9" s="68" t="str">
        <f>IF(June!AH9="mon",Weekdays!B2,IF(June!AH9="tue",Weekdays!B3,IF(June!AH9="wed",Weekdays!B4,IF(June!AH9="thu",Weekdays!B5,IF(June!AH9="fri",Weekdays!B6,IF(June!AH9="sat",Weekdays!B7,IF(June!AH9="sun",Weekdays!B8,)))))))</f>
        <v>Sat</v>
      </c>
      <c r="F9" s="68" t="str">
        <f>IF($E$9="mon",Weekdays!B2,IF($E$9="tue",Weekdays!B3,IF($E$9="wed",Weekdays!B4,IF($E$9="thu",Weekdays!B5,IF($E$9="fri",Weekdays!B6,IF($E$9="sat",Weekdays!B7,IF($E$9="sun",Weekdays!B8,)))))))</f>
        <v>Sun</v>
      </c>
      <c r="G9" s="68" t="str">
        <f>IF($E$9="mon",Weekdays!C2,IF($E$9="tue",Weekdays!C3,IF($E$9="wed",Weekdays!C4,IF($E$9="thu",Weekdays!C5,IF($E$9="fri",Weekdays!C6,IF($E$9="sat",Weekdays!C7,IF($E$9="sun",Weekdays!C8,)))))))</f>
        <v>Mon</v>
      </c>
      <c r="H9" s="68" t="str">
        <f>IF($E$9="mon",Weekdays!D2,IF($E$9="tue",Weekdays!D3,IF($E$9="wed",Weekdays!D4,IF($E$9="thu",Weekdays!D5,IF($E$9="fri",Weekdays!D6,IF($E$9="sat",Weekdays!D7,IF($E$9="sun",Weekdays!D8,)))))))</f>
        <v>Tue</v>
      </c>
      <c r="I9" s="68" t="str">
        <f>IF($E$9="mon",Weekdays!E2,IF($E$9="tue",Weekdays!E3,IF($E$9="wed",Weekdays!E4,IF($E$9="thu",Weekdays!E5,IF($E$9="fri",Weekdays!E6,IF($E$9="sat",Weekdays!E7,IF($E$9="sun",Weekdays!E8,)))))))</f>
        <v>Wed</v>
      </c>
      <c r="J9" s="68" t="str">
        <f>IF($E$9="mon",Weekdays!F2,IF($E$9="tue",Weekdays!F3,IF($E$9="wed",Weekdays!F4,IF($E$9="thu",Weekdays!F5,IF($E$9="fri",Weekdays!F6,IF($E$9="sat",Weekdays!F7,IF($E$9="sun",Weekdays!F8,)))))))</f>
        <v>Thu</v>
      </c>
      <c r="K9" s="68" t="str">
        <f>IF($E$9="mon",Weekdays!G2,IF($E$9="tue",Weekdays!G3,IF($E$9="wed",Weekdays!G4,IF($E$9="thu",Weekdays!G5,IF($E$9="fri",Weekdays!G6,IF($E$9="sat",Weekdays!G7,IF($E$9="sun",Weekdays!G8,)))))))</f>
        <v>Fri</v>
      </c>
      <c r="L9" s="68" t="str">
        <f>IF($E$9="mon",Weekdays!H2,IF($E$9="tue",Weekdays!H3,IF($E$9="wed",Weekdays!H4,IF($E$9="thu",Weekdays!H5,IF($E$9="fri",Weekdays!H6,IF($E$9="sat",Weekdays!H7,IF($E$9="sun",Weekdays!H8,)))))))</f>
        <v>Sat</v>
      </c>
      <c r="M9" s="68" t="str">
        <f>IF($E$9="mon",Weekdays!I2,IF($E$9="tue",Weekdays!I3,IF($E$9="wed",Weekdays!I4,IF($E$9="thu",Weekdays!I5,IF($E$9="fri",Weekdays!I6,IF($E$9="sat",Weekdays!I7,IF($E$9="sun",Weekdays!I8,)))))))</f>
        <v>Sun</v>
      </c>
      <c r="N9" s="68" t="str">
        <f>IF($E$9="mon",Weekdays!J2,IF($E$9="tue",Weekdays!J3,IF($E$9="wed",Weekdays!J4,IF($E$9="thu",Weekdays!J5,IF($E$9="fri",Weekdays!J6,IF($E$9="sat",Weekdays!J7,IF($E$9="sun",Weekdays!J8,)))))))</f>
        <v>Mon</v>
      </c>
      <c r="O9" s="68" t="str">
        <f>IF($E$9="mon",Weekdays!K2,IF($E$9="tue",Weekdays!K3,IF($E$9="wed",Weekdays!K4,IF($E$9="thu",Weekdays!K5,IF($E$9="fri",Weekdays!K6,IF($E$9="sat",Weekdays!K7,IF($E$9="sun",Weekdays!K8,)))))))</f>
        <v>Tue</v>
      </c>
      <c r="P9" s="68" t="str">
        <f>IF($E$9="mon",Weekdays!L2,IF($E$9="tue",Weekdays!L3,IF($E$9="wed",Weekdays!L4,IF($E$9="thu",Weekdays!L5,IF($E$9="fri",Weekdays!L6,IF($E$9="sat",Weekdays!L7,IF($E$9="sun",Weekdays!L8,)))))))</f>
        <v>Wed</v>
      </c>
      <c r="Q9" s="68" t="str">
        <f>IF($E$9="mon",Weekdays!M2,IF($E$9="tue",Weekdays!M3,IF($E$9="wed",Weekdays!M4,IF($E$9="thu",Weekdays!M5,IF($E$9="fri",Weekdays!M6,IF($E$9="sat",Weekdays!M7,IF($E$9="sun",Weekdays!M8,)))))))</f>
        <v>Thu</v>
      </c>
      <c r="R9" s="68" t="str">
        <f>IF($E$9="mon",Weekdays!N2,IF($E$9="tue",Weekdays!N3,IF($E$9="wed",Weekdays!N4,IF($E$9="thu",Weekdays!N5,IF($E$9="fri",Weekdays!N6,IF($E$9="sat",Weekdays!N7,IF($E$9="sun",Weekdays!N8,)))))))</f>
        <v>Fri</v>
      </c>
      <c r="S9" s="68" t="str">
        <f>IF($E$9="mon",Weekdays!O2,IF($E$9="tue",Weekdays!O3,IF($E$9="wed",Weekdays!O4,IF($E$9="thu",Weekdays!O5,IF($E$9="fri",Weekdays!O6,IF($E$9="sat",Weekdays!O7,IF($E$9="sun",Weekdays!O8,)))))))</f>
        <v>Sat</v>
      </c>
      <c r="T9" s="68" t="str">
        <f>IF($E$9="mon",Weekdays!P2,IF($E$9="tue",Weekdays!P3,IF($E$9="wed",Weekdays!P4,IF($E$9="thu",Weekdays!P5,IF($E$9="fri",Weekdays!P6,IF($E$9="sat",Weekdays!P7,IF($E$9="sun",Weekdays!P8,)))))))</f>
        <v>Sun</v>
      </c>
      <c r="U9" s="68" t="str">
        <f>IF($E$9="mon",Weekdays!Q2,IF($E$9="tue",Weekdays!Q3,IF($E$9="wed",Weekdays!Q4,IF($E$9="thu",Weekdays!Q5,IF($E$9="fri",Weekdays!Q6,IF($E$9="sat",Weekdays!Q7,IF($E$9="sun",Weekdays!Q8,)))))))</f>
        <v>Mon</v>
      </c>
      <c r="V9" s="68" t="str">
        <f>IF($E$9="mon",Weekdays!R2,IF($E$9="tue",Weekdays!R3,IF($E$9="wed",Weekdays!R4,IF($E$9="thu",Weekdays!R5,IF($E$9="fri",Weekdays!R6,IF($E$9="sat",Weekdays!R7,IF($E$9="sun",Weekdays!R8,)))))))</f>
        <v>Tue</v>
      </c>
      <c r="W9" s="68" t="str">
        <f>IF($E$9="mon",Weekdays!S2,IF($E$9="tue",Weekdays!S3,IF($E$9="wed",Weekdays!S4,IF($E$9="thu",Weekdays!S5,IF($E$9="fri",Weekdays!S6,IF($E$9="sat",Weekdays!S7,IF($E$9="sun",Weekdays!S8,)))))))</f>
        <v>Wed</v>
      </c>
      <c r="X9" s="68" t="str">
        <f>IF($E$9="mon",Weekdays!T2,IF($E$9="tue",Weekdays!T3,IF($E$9="wed",Weekdays!T4,IF($E$9="thu",Weekdays!T5,IF($E$9="fri",Weekdays!T6,IF($E$9="sat",Weekdays!T7,IF($E$9="sun",Weekdays!T8,)))))))</f>
        <v>Thu</v>
      </c>
      <c r="Y9" s="68" t="str">
        <f>IF($E$9="mon",Weekdays!U2,IF($E$9="tue",Weekdays!U3,IF($E$9="wed",Weekdays!U4,IF($E$9="thu",Weekdays!U5,IF($E$9="fri",Weekdays!U6,IF($E$9="sat",Weekdays!U7,IF($E$9="sun",Weekdays!U8,)))))))</f>
        <v>Fri</v>
      </c>
      <c r="Z9" s="68" t="str">
        <f>IF($E$9="mon",Weekdays!V2,IF($E$9="tue",Weekdays!V3,IF($E$9="wed",Weekdays!V4,IF($E$9="thu",Weekdays!V5,IF($E$9="fri",Weekdays!V6,IF($E$9="sat",Weekdays!V7,IF($E$9="sun",Weekdays!V8,)))))))</f>
        <v>Sat</v>
      </c>
      <c r="AA9" s="68" t="str">
        <f>IF($E$9="mon",Weekdays!W2,IF($E$9="tue",Weekdays!W3,IF($E$9="wed",Weekdays!W4,IF($E$9="thu",Weekdays!W5,IF($E$9="fri",Weekdays!W6,IF($E$9="sat",Weekdays!W7,IF($E$9="sun",Weekdays!W8,)))))))</f>
        <v>Sun</v>
      </c>
      <c r="AB9" s="68" t="str">
        <f>IF($E$9="mon",Weekdays!X2,IF($E$9="tue",Weekdays!X3,IF($E$9="wed",Weekdays!X4,IF($E$9="thu",Weekdays!X5,IF($E$9="fri",Weekdays!X6,IF($E$9="sat",Weekdays!X7,IF($E$9="sun",Weekdays!X8,)))))))</f>
        <v>Mon</v>
      </c>
      <c r="AC9" s="68" t="str">
        <f>IF($E$9="mon",Weekdays!Y2,IF($E$9="tue",Weekdays!Y3,IF($E$9="wed",Weekdays!Y4,IF($E$9="thu",Weekdays!Y5,IF($E$9="fri",Weekdays!Y6,IF($E$9="sat",Weekdays!Y7,IF($E$9="sun",Weekdays!Y8,)))))))</f>
        <v>Tue</v>
      </c>
      <c r="AD9" s="68" t="str">
        <f>IF($E$9="mon",Weekdays!Z2,IF($E$9="tue",Weekdays!Z3,IF($E$9="wed",Weekdays!Z4,IF($E$9="thu",Weekdays!Z5,IF($E$9="fri",Weekdays!Z6,IF($E$9="sat",Weekdays!Z7,IF($E$9="sun",Weekdays!Z8,)))))))</f>
        <v>Wed</v>
      </c>
      <c r="AE9" s="68" t="str">
        <f>IF($E$9="mon",Weekdays!AA2,IF($E$9="tue",Weekdays!AA3,IF($E$9="wed",Weekdays!AA4,IF($E$9="thu",Weekdays!AA5,IF($E$9="fri",Weekdays!AA6,IF($E$9="sat",Weekdays!AA7,IF($E$9="sun",Weekdays!AA8,)))))))</f>
        <v>Thu</v>
      </c>
      <c r="AF9" s="68" t="str">
        <f>IF($E$9="mon",Weekdays!AB2,IF($E$9="tue",Weekdays!AB3,IF($E$9="wed",Weekdays!AB4,IF($E$9="thu",Weekdays!AB5,IF($E$9="fri",Weekdays!AB6,IF($E$9="sat",Weekdays!AB7,IF($E$9="sun",Weekdays!AB8,)))))))</f>
        <v>Fri</v>
      </c>
      <c r="AG9" s="68" t="str">
        <f>IF($E$9="mon",Weekdays!AC2,IF($E$9="tue",Weekdays!AC3,IF($E$9="wed",Weekdays!AC4,IF($E$9="thu",Weekdays!AC5,IF($E$9="fri",Weekdays!AC6,IF($E$9="sat",Weekdays!AC7,IF($E$9="sun",Weekdays!AC8,)))))))</f>
        <v>Sat</v>
      </c>
      <c r="AH9" s="68" t="str">
        <f>IF($E$9="mon",Weekdays!AD2,IF($E$9="tue",Weekdays!AD3,IF($E$9="wed",Weekdays!AD4,IF($E$9="thu",Weekdays!AD5,IF($E$9="fri",Weekdays!AD6,IF($E$9="sat",Weekdays!AD7,IF($E$9="sun",Weekdays!AD8,)))))))</f>
        <v>Sun</v>
      </c>
      <c r="AI9" s="68" t="str">
        <f>IF($E$9="mon",Weekdays!AE2,IF($E$9="tue",Weekdays!AE3,IF($E$9="wed",Weekdays!AE4,IF($E$9="thu",Weekdays!AE5,IF($E$9="fri",Weekdays!AE6,IF($E$9="sat",Weekdays!AE7,IF($E$9="sun",Weekdays!AE8,)))))))</f>
        <v>Mon</v>
      </c>
      <c r="AJ9" s="393"/>
      <c r="AK9" s="18"/>
    </row>
    <row r="10" spans="2:37" ht="12.6" customHeight="1" outlineLevel="1" x14ac:dyDescent="0.2">
      <c r="B10" s="378" t="s">
        <v>78</v>
      </c>
      <c r="C10" s="379"/>
      <c r="D10" s="379"/>
      <c r="E10" s="381">
        <f>'Basic info &amp; Projects'!C21</f>
        <v>0</v>
      </c>
      <c r="F10" s="381"/>
      <c r="G10" s="381"/>
      <c r="H10" s="381"/>
      <c r="I10" s="381"/>
      <c r="J10" s="223"/>
      <c r="K10" s="379" t="s">
        <v>77</v>
      </c>
      <c r="L10" s="379"/>
      <c r="M10" s="379"/>
      <c r="N10" s="379"/>
      <c r="O10" s="379"/>
      <c r="P10" s="119">
        <f>'Basic info &amp; Projects'!C19</f>
        <v>0</v>
      </c>
      <c r="Q10" s="161"/>
      <c r="R10" s="158"/>
      <c r="S10" s="158"/>
      <c r="T10" s="158"/>
      <c r="U10" s="158"/>
      <c r="V10" s="158"/>
      <c r="W10" s="158"/>
      <c r="X10" s="297" t="str">
        <f>IF(AJ21&gt;0,IF('Basic info &amp; Projects'!$C$21&lt;&gt;"",IF('Basic info &amp; Projects'!$C$19&lt;&gt;"",,"Required information about the project namne is missing"),"Required information about the project Grant Agreement number is missing"),"")</f>
        <v/>
      </c>
      <c r="Y10" s="158"/>
      <c r="Z10" s="158"/>
      <c r="AA10" s="158"/>
      <c r="AB10" s="158"/>
      <c r="AC10" s="158"/>
      <c r="AD10" s="158"/>
      <c r="AE10" s="159"/>
      <c r="AF10" s="158"/>
      <c r="AG10" s="158"/>
      <c r="AH10" s="158"/>
      <c r="AI10" s="158"/>
      <c r="AJ10" s="205"/>
      <c r="AK10" s="18"/>
    </row>
    <row r="11" spans="2:37" ht="12.95" customHeight="1" outlineLevel="1" x14ac:dyDescent="0.2">
      <c r="B11" s="19" t="s">
        <v>4</v>
      </c>
      <c r="C11" s="374"/>
      <c r="D11" s="403"/>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153">
        <f>SUM(E11:AI11)</f>
        <v>0</v>
      </c>
      <c r="AK11" s="20"/>
    </row>
    <row r="12" spans="2:37" ht="12.95" customHeight="1" outlineLevel="1" x14ac:dyDescent="0.2">
      <c r="B12" s="21" t="s">
        <v>6</v>
      </c>
      <c r="C12" s="374"/>
      <c r="D12" s="403"/>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153">
        <f>SUM(E12:AI12)</f>
        <v>0</v>
      </c>
      <c r="AK12" s="20"/>
    </row>
    <row r="13" spans="2:37" ht="12.95" customHeight="1" outlineLevel="1" x14ac:dyDescent="0.2">
      <c r="B13" s="23" t="s">
        <v>5</v>
      </c>
      <c r="C13" s="376"/>
      <c r="D13" s="404"/>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153">
        <f t="shared" ref="AJ13:AJ18" si="0">SUM(E13:AI13)</f>
        <v>0</v>
      </c>
      <c r="AK13" s="20"/>
    </row>
    <row r="14" spans="2:37" ht="12.95" customHeight="1" outlineLevel="1" x14ac:dyDescent="0.2">
      <c r="B14" s="23" t="s">
        <v>8</v>
      </c>
      <c r="C14" s="376"/>
      <c r="D14" s="404"/>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153">
        <f t="shared" si="0"/>
        <v>0</v>
      </c>
      <c r="AK14" s="20"/>
    </row>
    <row r="15" spans="2:37" ht="12.95" customHeight="1" outlineLevel="1" x14ac:dyDescent="0.2">
      <c r="B15" s="23" t="s">
        <v>7</v>
      </c>
      <c r="C15" s="376"/>
      <c r="D15" s="404"/>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153">
        <f t="shared" si="0"/>
        <v>0</v>
      </c>
      <c r="AK15" s="20"/>
    </row>
    <row r="16" spans="2:37" ht="12.95" customHeight="1" outlineLevel="1" x14ac:dyDescent="0.2">
      <c r="B16" s="23" t="s">
        <v>9</v>
      </c>
      <c r="C16" s="407"/>
      <c r="D16" s="408"/>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153">
        <f t="shared" si="0"/>
        <v>0</v>
      </c>
      <c r="AK16" s="20"/>
    </row>
    <row r="17" spans="2:37" ht="12.95" customHeight="1" outlineLevel="1" x14ac:dyDescent="0.2">
      <c r="B17" s="23" t="s">
        <v>42</v>
      </c>
      <c r="C17" s="407"/>
      <c r="D17" s="408"/>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153">
        <f>SUM(E17:AI17)</f>
        <v>0</v>
      </c>
      <c r="AK17" s="20"/>
    </row>
    <row r="18" spans="2:37" ht="12.95" customHeight="1" outlineLevel="1" x14ac:dyDescent="0.2">
      <c r="B18" s="23" t="s">
        <v>43</v>
      </c>
      <c r="C18" s="407"/>
      <c r="D18" s="408"/>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153">
        <f t="shared" si="0"/>
        <v>0</v>
      </c>
      <c r="AK18" s="20"/>
    </row>
    <row r="19" spans="2:37" ht="12.95" customHeight="1" outlineLevel="1" x14ac:dyDescent="0.2">
      <c r="B19" s="23" t="s">
        <v>44</v>
      </c>
      <c r="C19" s="407"/>
      <c r="D19" s="408"/>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153">
        <f>SUM(E19:AI19)</f>
        <v>0</v>
      </c>
      <c r="AK19" s="20"/>
    </row>
    <row r="20" spans="2:37" ht="12.95" customHeight="1" outlineLevel="1" x14ac:dyDescent="0.2">
      <c r="B20" s="56" t="s">
        <v>47</v>
      </c>
      <c r="C20" s="405"/>
      <c r="D20" s="406"/>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154">
        <f>SUM(E20:AI20)</f>
        <v>0</v>
      </c>
      <c r="AK20" s="20"/>
    </row>
    <row r="21" spans="2:37" ht="12.95" customHeight="1" x14ac:dyDescent="0.2">
      <c r="B21" s="355" t="str">
        <f>CONCATENATE("Total hours project 1: GA "&amp;E10)</f>
        <v>Total hours project 1: GA 0</v>
      </c>
      <c r="C21" s="356"/>
      <c r="D21" s="357"/>
      <c r="E21" s="171">
        <f>SUM(E11:E20)</f>
        <v>0</v>
      </c>
      <c r="F21" s="171">
        <f t="shared" ref="F21:AH21" si="1">SUM(F11:F20)</f>
        <v>0</v>
      </c>
      <c r="G21" s="171">
        <f t="shared" si="1"/>
        <v>0</v>
      </c>
      <c r="H21" s="171">
        <f t="shared" ref="H21:AF21" si="2">SUM(H11:H20)</f>
        <v>0</v>
      </c>
      <c r="I21" s="171">
        <f t="shared" si="2"/>
        <v>0</v>
      </c>
      <c r="J21" s="171">
        <f t="shared" si="2"/>
        <v>0</v>
      </c>
      <c r="K21" s="171">
        <f t="shared" si="2"/>
        <v>0</v>
      </c>
      <c r="L21" s="171">
        <f t="shared" si="2"/>
        <v>0</v>
      </c>
      <c r="M21" s="171">
        <f t="shared" si="2"/>
        <v>0</v>
      </c>
      <c r="N21" s="171">
        <f t="shared" si="2"/>
        <v>0</v>
      </c>
      <c r="O21" s="171">
        <f t="shared" si="2"/>
        <v>0</v>
      </c>
      <c r="P21" s="171">
        <f t="shared" si="2"/>
        <v>0</v>
      </c>
      <c r="Q21" s="171">
        <f t="shared" si="2"/>
        <v>0</v>
      </c>
      <c r="R21" s="171">
        <f t="shared" si="2"/>
        <v>0</v>
      </c>
      <c r="S21" s="171">
        <f t="shared" si="2"/>
        <v>0</v>
      </c>
      <c r="T21" s="171">
        <f t="shared" si="2"/>
        <v>0</v>
      </c>
      <c r="U21" s="171">
        <f t="shared" si="2"/>
        <v>0</v>
      </c>
      <c r="V21" s="171">
        <f t="shared" si="2"/>
        <v>0</v>
      </c>
      <c r="W21" s="171">
        <f t="shared" si="2"/>
        <v>0</v>
      </c>
      <c r="X21" s="171">
        <f t="shared" si="2"/>
        <v>0</v>
      </c>
      <c r="Y21" s="171">
        <f t="shared" si="2"/>
        <v>0</v>
      </c>
      <c r="Z21" s="171">
        <f t="shared" si="2"/>
        <v>0</v>
      </c>
      <c r="AA21" s="171">
        <f t="shared" si="2"/>
        <v>0</v>
      </c>
      <c r="AB21" s="171">
        <f t="shared" si="2"/>
        <v>0</v>
      </c>
      <c r="AC21" s="171">
        <f t="shared" si="2"/>
        <v>0</v>
      </c>
      <c r="AD21" s="171">
        <f t="shared" si="2"/>
        <v>0</v>
      </c>
      <c r="AE21" s="171">
        <f t="shared" si="2"/>
        <v>0</v>
      </c>
      <c r="AF21" s="171">
        <f t="shared" si="2"/>
        <v>0</v>
      </c>
      <c r="AG21" s="171">
        <f t="shared" si="1"/>
        <v>0</v>
      </c>
      <c r="AH21" s="171">
        <f t="shared" si="1"/>
        <v>0</v>
      </c>
      <c r="AI21" s="171">
        <f>SUM(AI11:AI20)</f>
        <v>0</v>
      </c>
      <c r="AJ21" s="155">
        <f>SUM(AJ11:AJ20)</f>
        <v>0</v>
      </c>
      <c r="AK21" s="25"/>
    </row>
    <row r="22" spans="2:37" ht="12.6" hidden="1" customHeight="1" outlineLevel="1" x14ac:dyDescent="0.2">
      <c r="B22" s="378" t="s">
        <v>78</v>
      </c>
      <c r="C22" s="379"/>
      <c r="D22" s="379"/>
      <c r="E22" s="381">
        <f>'Basic info &amp; Projects'!C26</f>
        <v>0</v>
      </c>
      <c r="F22" s="381"/>
      <c r="G22" s="381"/>
      <c r="H22" s="381"/>
      <c r="I22" s="381"/>
      <c r="J22" s="223"/>
      <c r="K22" s="379" t="s">
        <v>77</v>
      </c>
      <c r="L22" s="379"/>
      <c r="M22" s="379"/>
      <c r="N22" s="379"/>
      <c r="O22" s="379"/>
      <c r="P22" s="119">
        <f>'Basic info &amp; Projects'!C24</f>
        <v>0</v>
      </c>
      <c r="Q22" s="157"/>
      <c r="R22" s="158"/>
      <c r="S22" s="158"/>
      <c r="T22" s="158"/>
      <c r="U22" s="158"/>
      <c r="V22" s="158"/>
      <c r="W22" s="158"/>
      <c r="X22" s="297" t="str">
        <f>IF(AJ33&gt;0,IF('Basic info &amp; Projects'!$C$26&lt;&gt;"",IF('Basic info &amp; Projects'!$C$24&lt;&gt;"",,"Required information about the project namne is missing"),"Required information about the project Grant Agreement number is missing"),"")</f>
        <v/>
      </c>
      <c r="Y22" s="158"/>
      <c r="Z22" s="158"/>
      <c r="AA22" s="158"/>
      <c r="AB22" s="158"/>
      <c r="AC22" s="158"/>
      <c r="AD22" s="158"/>
      <c r="AE22" s="159"/>
      <c r="AF22" s="158"/>
      <c r="AG22" s="158"/>
      <c r="AH22" s="158"/>
      <c r="AI22" s="158"/>
      <c r="AJ22" s="205"/>
      <c r="AK22" s="18"/>
    </row>
    <row r="23" spans="2:37" ht="12.95" hidden="1" customHeight="1" outlineLevel="1" x14ac:dyDescent="0.2">
      <c r="B23" s="19" t="s">
        <v>4</v>
      </c>
      <c r="C23" s="374"/>
      <c r="D23" s="403"/>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153">
        <f>SUM(E23:AI23)</f>
        <v>0</v>
      </c>
      <c r="AK23" s="20"/>
    </row>
    <row r="24" spans="2:37" ht="12.95" hidden="1" customHeight="1" outlineLevel="1" x14ac:dyDescent="0.2">
      <c r="B24" s="21" t="s">
        <v>6</v>
      </c>
      <c r="C24" s="374"/>
      <c r="D24" s="403"/>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153">
        <f>SUM(E24:AI24)</f>
        <v>0</v>
      </c>
      <c r="AK24" s="20"/>
    </row>
    <row r="25" spans="2:37" ht="12.95" hidden="1" customHeight="1" outlineLevel="1" x14ac:dyDescent="0.2">
      <c r="B25" s="23" t="s">
        <v>5</v>
      </c>
      <c r="C25" s="376"/>
      <c r="D25" s="404"/>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153">
        <f t="shared" ref="AJ25:AJ32" si="3">SUM(E25:AI25)</f>
        <v>0</v>
      </c>
      <c r="AK25" s="20"/>
    </row>
    <row r="26" spans="2:37" ht="12.95" hidden="1" customHeight="1" outlineLevel="1" x14ac:dyDescent="0.2">
      <c r="B26" s="23" t="s">
        <v>8</v>
      </c>
      <c r="C26" s="376"/>
      <c r="D26" s="404"/>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153">
        <f t="shared" si="3"/>
        <v>0</v>
      </c>
      <c r="AK26" s="20"/>
    </row>
    <row r="27" spans="2:37" ht="12.95" hidden="1" customHeight="1" outlineLevel="1" x14ac:dyDescent="0.2">
      <c r="B27" s="23" t="s">
        <v>7</v>
      </c>
      <c r="C27" s="376"/>
      <c r="D27" s="404"/>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153">
        <f t="shared" si="3"/>
        <v>0</v>
      </c>
      <c r="AK27" s="20"/>
    </row>
    <row r="28" spans="2:37" ht="12.95" hidden="1" customHeight="1" outlineLevel="1" x14ac:dyDescent="0.2">
      <c r="B28" s="23" t="s">
        <v>9</v>
      </c>
      <c r="C28" s="407"/>
      <c r="D28" s="408"/>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153">
        <f t="shared" si="3"/>
        <v>0</v>
      </c>
      <c r="AK28" s="20"/>
    </row>
    <row r="29" spans="2:37" ht="12.95" hidden="1" customHeight="1" outlineLevel="1" x14ac:dyDescent="0.2">
      <c r="B29" s="23" t="s">
        <v>42</v>
      </c>
      <c r="C29" s="407"/>
      <c r="D29" s="408"/>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153">
        <f t="shared" si="3"/>
        <v>0</v>
      </c>
      <c r="AK29" s="20"/>
    </row>
    <row r="30" spans="2:37" ht="12.95" hidden="1" customHeight="1" outlineLevel="1" x14ac:dyDescent="0.2">
      <c r="B30" s="23" t="s">
        <v>43</v>
      </c>
      <c r="C30" s="407"/>
      <c r="D30" s="408"/>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153">
        <f t="shared" si="3"/>
        <v>0</v>
      </c>
      <c r="AK30" s="20"/>
    </row>
    <row r="31" spans="2:37" ht="12.95" hidden="1" customHeight="1" outlineLevel="1" x14ac:dyDescent="0.2">
      <c r="B31" s="23" t="s">
        <v>44</v>
      </c>
      <c r="C31" s="407"/>
      <c r="D31" s="408"/>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153">
        <f t="shared" si="3"/>
        <v>0</v>
      </c>
      <c r="AK31" s="20"/>
    </row>
    <row r="32" spans="2:37" ht="12.95" hidden="1" customHeight="1" outlineLevel="1" x14ac:dyDescent="0.2">
      <c r="B32" s="56" t="s">
        <v>47</v>
      </c>
      <c r="C32" s="405"/>
      <c r="D32" s="406"/>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154">
        <f t="shared" si="3"/>
        <v>0</v>
      </c>
      <c r="AK32" s="20"/>
    </row>
    <row r="33" spans="2:37" ht="12.95" customHeight="1" collapsed="1" x14ac:dyDescent="0.2">
      <c r="B33" s="382" t="str">
        <f>CONCATENATE("Total hours project 2: GA "&amp;E22)</f>
        <v>Total hours project 2: GA 0</v>
      </c>
      <c r="C33" s="383"/>
      <c r="D33" s="384"/>
      <c r="E33" s="171">
        <f>SUM(E23:E32)</f>
        <v>0</v>
      </c>
      <c r="F33" s="171">
        <f t="shared" ref="F33:AH33" si="4">SUM(F23:F32)</f>
        <v>0</v>
      </c>
      <c r="G33" s="171">
        <f t="shared" si="4"/>
        <v>0</v>
      </c>
      <c r="H33" s="171">
        <f t="shared" si="4"/>
        <v>0</v>
      </c>
      <c r="I33" s="171">
        <f t="shared" si="4"/>
        <v>0</v>
      </c>
      <c r="J33" s="171">
        <f t="shared" si="4"/>
        <v>0</v>
      </c>
      <c r="K33" s="171">
        <f t="shared" si="4"/>
        <v>0</v>
      </c>
      <c r="L33" s="171">
        <f t="shared" si="4"/>
        <v>0</v>
      </c>
      <c r="M33" s="171">
        <f t="shared" si="4"/>
        <v>0</v>
      </c>
      <c r="N33" s="171">
        <f t="shared" si="4"/>
        <v>0</v>
      </c>
      <c r="O33" s="171">
        <f t="shared" si="4"/>
        <v>0</v>
      </c>
      <c r="P33" s="171">
        <f t="shared" si="4"/>
        <v>0</v>
      </c>
      <c r="Q33" s="171">
        <f t="shared" si="4"/>
        <v>0</v>
      </c>
      <c r="R33" s="171">
        <f t="shared" si="4"/>
        <v>0</v>
      </c>
      <c r="S33" s="171">
        <f t="shared" si="4"/>
        <v>0</v>
      </c>
      <c r="T33" s="171">
        <f t="shared" si="4"/>
        <v>0</v>
      </c>
      <c r="U33" s="171">
        <f t="shared" si="4"/>
        <v>0</v>
      </c>
      <c r="V33" s="171">
        <f t="shared" si="4"/>
        <v>0</v>
      </c>
      <c r="W33" s="171">
        <f t="shared" si="4"/>
        <v>0</v>
      </c>
      <c r="X33" s="171">
        <f t="shared" si="4"/>
        <v>0</v>
      </c>
      <c r="Y33" s="171">
        <f t="shared" si="4"/>
        <v>0</v>
      </c>
      <c r="Z33" s="171">
        <f t="shared" si="4"/>
        <v>0</v>
      </c>
      <c r="AA33" s="171">
        <f t="shared" si="4"/>
        <v>0</v>
      </c>
      <c r="AB33" s="171">
        <f t="shared" si="4"/>
        <v>0</v>
      </c>
      <c r="AC33" s="171">
        <f t="shared" si="4"/>
        <v>0</v>
      </c>
      <c r="AD33" s="171">
        <f t="shared" si="4"/>
        <v>0</v>
      </c>
      <c r="AE33" s="171">
        <f t="shared" si="4"/>
        <v>0</v>
      </c>
      <c r="AF33" s="171">
        <f t="shared" si="4"/>
        <v>0</v>
      </c>
      <c r="AG33" s="171">
        <f t="shared" si="4"/>
        <v>0</v>
      </c>
      <c r="AH33" s="171">
        <f t="shared" si="4"/>
        <v>0</v>
      </c>
      <c r="AI33" s="171">
        <f>SUM(AI23:AI32)</f>
        <v>0</v>
      </c>
      <c r="AJ33" s="155">
        <f t="shared" ref="AJ33" si="5">SUM(AJ23:AJ32)</f>
        <v>0</v>
      </c>
      <c r="AK33" s="25"/>
    </row>
    <row r="34" spans="2:37" ht="12.6" hidden="1" customHeight="1" outlineLevel="1" x14ac:dyDescent="0.2">
      <c r="B34" s="378" t="s">
        <v>78</v>
      </c>
      <c r="C34" s="379"/>
      <c r="D34" s="379"/>
      <c r="E34" s="381">
        <f>'Basic info &amp; Projects'!C31</f>
        <v>0</v>
      </c>
      <c r="F34" s="381"/>
      <c r="G34" s="381"/>
      <c r="H34" s="381"/>
      <c r="I34" s="381"/>
      <c r="J34" s="223"/>
      <c r="K34" s="379" t="s">
        <v>77</v>
      </c>
      <c r="L34" s="379"/>
      <c r="M34" s="379"/>
      <c r="N34" s="379"/>
      <c r="O34" s="379"/>
      <c r="P34" s="119">
        <f>'Basic info &amp; Projects'!C29</f>
        <v>0</v>
      </c>
      <c r="Q34" s="161"/>
      <c r="R34" s="158"/>
      <c r="S34" s="158"/>
      <c r="T34" s="158"/>
      <c r="U34" s="158"/>
      <c r="V34" s="158"/>
      <c r="W34" s="158"/>
      <c r="X34" s="297" t="str">
        <f>IF(AJ45&gt;0,IF('Basic info &amp; Projects'!$C$31&lt;&gt;"",IF('Basic info &amp; Projects'!$C$29&lt;&gt;"",,"Required information about the project namne is missing"),"Required information about the project Grant Agreement number is missing"),"")</f>
        <v/>
      </c>
      <c r="Y34" s="158"/>
      <c r="Z34" s="158"/>
      <c r="AA34" s="158"/>
      <c r="AB34" s="158"/>
      <c r="AC34" s="158"/>
      <c r="AD34" s="158"/>
      <c r="AE34" s="159"/>
      <c r="AF34" s="158"/>
      <c r="AG34" s="158"/>
      <c r="AH34" s="158"/>
      <c r="AI34" s="158"/>
      <c r="AJ34" s="205"/>
      <c r="AK34" s="18"/>
    </row>
    <row r="35" spans="2:37" ht="12.95" hidden="1" customHeight="1" outlineLevel="1" x14ac:dyDescent="0.2">
      <c r="B35" s="19" t="s">
        <v>4</v>
      </c>
      <c r="C35" s="374"/>
      <c r="D35" s="403"/>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153">
        <f>SUM(E35:AI35)</f>
        <v>0</v>
      </c>
      <c r="AK35" s="20"/>
    </row>
    <row r="36" spans="2:37" ht="12.95" hidden="1" customHeight="1" outlineLevel="1" x14ac:dyDescent="0.2">
      <c r="B36" s="21" t="s">
        <v>6</v>
      </c>
      <c r="C36" s="374"/>
      <c r="D36" s="403"/>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153">
        <f>SUM(E36:AI36)</f>
        <v>0</v>
      </c>
      <c r="AK36" s="20"/>
    </row>
    <row r="37" spans="2:37" ht="12.95" hidden="1" customHeight="1" outlineLevel="1" x14ac:dyDescent="0.2">
      <c r="B37" s="23" t="s">
        <v>5</v>
      </c>
      <c r="C37" s="376"/>
      <c r="D37" s="404"/>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153">
        <f t="shared" ref="AJ37:AJ44" si="6">SUM(E37:AI37)</f>
        <v>0</v>
      </c>
      <c r="AK37" s="20"/>
    </row>
    <row r="38" spans="2:37" ht="12.95" hidden="1" customHeight="1" outlineLevel="1" x14ac:dyDescent="0.2">
      <c r="B38" s="23" t="s">
        <v>8</v>
      </c>
      <c r="C38" s="376"/>
      <c r="D38" s="404"/>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153">
        <f t="shared" si="6"/>
        <v>0</v>
      </c>
      <c r="AK38" s="20"/>
    </row>
    <row r="39" spans="2:37" ht="12.95" hidden="1" customHeight="1" outlineLevel="1" x14ac:dyDescent="0.2">
      <c r="B39" s="23" t="s">
        <v>7</v>
      </c>
      <c r="C39" s="376"/>
      <c r="D39" s="404"/>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153">
        <f t="shared" si="6"/>
        <v>0</v>
      </c>
      <c r="AK39" s="20"/>
    </row>
    <row r="40" spans="2:37" ht="12.95" hidden="1" customHeight="1" outlineLevel="1" x14ac:dyDescent="0.2">
      <c r="B40" s="23" t="s">
        <v>9</v>
      </c>
      <c r="C40" s="407"/>
      <c r="D40" s="408"/>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153">
        <f t="shared" si="6"/>
        <v>0</v>
      </c>
      <c r="AK40" s="20"/>
    </row>
    <row r="41" spans="2:37" ht="12.95" hidden="1" customHeight="1" outlineLevel="1" x14ac:dyDescent="0.2">
      <c r="B41" s="23" t="s">
        <v>42</v>
      </c>
      <c r="C41" s="407"/>
      <c r="D41" s="408"/>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153">
        <f t="shared" si="6"/>
        <v>0</v>
      </c>
      <c r="AK41" s="20"/>
    </row>
    <row r="42" spans="2:37" ht="12.95" hidden="1" customHeight="1" outlineLevel="1" x14ac:dyDescent="0.2">
      <c r="B42" s="23" t="s">
        <v>43</v>
      </c>
      <c r="C42" s="407"/>
      <c r="D42" s="408"/>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153">
        <f t="shared" si="6"/>
        <v>0</v>
      </c>
      <c r="AK42" s="20"/>
    </row>
    <row r="43" spans="2:37" ht="12.95" hidden="1" customHeight="1" outlineLevel="1" x14ac:dyDescent="0.2">
      <c r="B43" s="23" t="s">
        <v>44</v>
      </c>
      <c r="C43" s="407"/>
      <c r="D43" s="408"/>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153">
        <f t="shared" si="6"/>
        <v>0</v>
      </c>
      <c r="AK43" s="20"/>
    </row>
    <row r="44" spans="2:37" ht="12.95" hidden="1" customHeight="1" outlineLevel="1" x14ac:dyDescent="0.2">
      <c r="B44" s="56" t="s">
        <v>47</v>
      </c>
      <c r="C44" s="405"/>
      <c r="D44" s="406"/>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154">
        <f t="shared" si="6"/>
        <v>0</v>
      </c>
      <c r="AK44" s="20"/>
    </row>
    <row r="45" spans="2:37" ht="12.95" customHeight="1" collapsed="1" x14ac:dyDescent="0.2">
      <c r="B45" s="355" t="str">
        <f>CONCATENATE("Total hours project 3: GA "&amp;E34)</f>
        <v>Total hours project 3: GA 0</v>
      </c>
      <c r="C45" s="356"/>
      <c r="D45" s="357"/>
      <c r="E45" s="171">
        <f>SUM(E35:E44)</f>
        <v>0</v>
      </c>
      <c r="F45" s="171">
        <f t="shared" ref="F45:AH45" si="7">SUM(F35:F44)</f>
        <v>0</v>
      </c>
      <c r="G45" s="171">
        <f t="shared" si="7"/>
        <v>0</v>
      </c>
      <c r="H45" s="171">
        <f t="shared" si="7"/>
        <v>0</v>
      </c>
      <c r="I45" s="171">
        <f t="shared" si="7"/>
        <v>0</v>
      </c>
      <c r="J45" s="171">
        <f t="shared" si="7"/>
        <v>0</v>
      </c>
      <c r="K45" s="171">
        <f t="shared" si="7"/>
        <v>0</v>
      </c>
      <c r="L45" s="171">
        <f t="shared" si="7"/>
        <v>0</v>
      </c>
      <c r="M45" s="171">
        <f t="shared" si="7"/>
        <v>0</v>
      </c>
      <c r="N45" s="171">
        <f t="shared" si="7"/>
        <v>0</v>
      </c>
      <c r="O45" s="171">
        <f t="shared" si="7"/>
        <v>0</v>
      </c>
      <c r="P45" s="171">
        <f t="shared" si="7"/>
        <v>0</v>
      </c>
      <c r="Q45" s="171">
        <f t="shared" si="7"/>
        <v>0</v>
      </c>
      <c r="R45" s="171">
        <f t="shared" si="7"/>
        <v>0</v>
      </c>
      <c r="S45" s="171">
        <f t="shared" si="7"/>
        <v>0</v>
      </c>
      <c r="T45" s="171">
        <f t="shared" si="7"/>
        <v>0</v>
      </c>
      <c r="U45" s="171">
        <f t="shared" si="7"/>
        <v>0</v>
      </c>
      <c r="V45" s="171">
        <f t="shared" si="7"/>
        <v>0</v>
      </c>
      <c r="W45" s="171">
        <f t="shared" si="7"/>
        <v>0</v>
      </c>
      <c r="X45" s="171">
        <f t="shared" si="7"/>
        <v>0</v>
      </c>
      <c r="Y45" s="171">
        <f t="shared" si="7"/>
        <v>0</v>
      </c>
      <c r="Z45" s="171">
        <f t="shared" si="7"/>
        <v>0</v>
      </c>
      <c r="AA45" s="171">
        <f t="shared" si="7"/>
        <v>0</v>
      </c>
      <c r="AB45" s="171">
        <f t="shared" si="7"/>
        <v>0</v>
      </c>
      <c r="AC45" s="171">
        <f t="shared" si="7"/>
        <v>0</v>
      </c>
      <c r="AD45" s="171">
        <f t="shared" si="7"/>
        <v>0</v>
      </c>
      <c r="AE45" s="171">
        <f t="shared" si="7"/>
        <v>0</v>
      </c>
      <c r="AF45" s="171">
        <f t="shared" si="7"/>
        <v>0</v>
      </c>
      <c r="AG45" s="171">
        <f t="shared" si="7"/>
        <v>0</v>
      </c>
      <c r="AH45" s="171">
        <f t="shared" si="7"/>
        <v>0</v>
      </c>
      <c r="AI45" s="171">
        <f>SUM(AI35:AI44)</f>
        <v>0</v>
      </c>
      <c r="AJ45" s="155">
        <f t="shared" ref="AJ45" si="8">SUM(AJ35:AJ44)</f>
        <v>0</v>
      </c>
      <c r="AK45" s="25"/>
    </row>
    <row r="46" spans="2:37" ht="12.6" hidden="1" customHeight="1" outlineLevel="1" x14ac:dyDescent="0.2">
      <c r="B46" s="378" t="s">
        <v>78</v>
      </c>
      <c r="C46" s="379"/>
      <c r="D46" s="379"/>
      <c r="E46" s="381">
        <f>'Basic info &amp; Projects'!C36</f>
        <v>0</v>
      </c>
      <c r="F46" s="381"/>
      <c r="G46" s="381"/>
      <c r="H46" s="381"/>
      <c r="I46" s="381"/>
      <c r="J46" s="223"/>
      <c r="K46" s="379" t="s">
        <v>77</v>
      </c>
      <c r="L46" s="379"/>
      <c r="M46" s="379"/>
      <c r="N46" s="379"/>
      <c r="O46" s="379"/>
      <c r="P46" s="119">
        <f>'Basic info &amp; Projects'!C34</f>
        <v>0</v>
      </c>
      <c r="Q46" s="157"/>
      <c r="R46" s="158"/>
      <c r="S46" s="158"/>
      <c r="T46" s="158"/>
      <c r="U46" s="158"/>
      <c r="V46" s="158"/>
      <c r="W46" s="158"/>
      <c r="X46" s="297" t="str">
        <f>IF(AJ57&gt;0,IF('Basic info &amp; Projects'!$C$36&lt;&gt;"",IF('Basic info &amp; Projects'!$C$34&lt;&gt;"",,"Required information about the project namne is missing"),"Required information about the project Grant Agreement number is missing"),"")</f>
        <v/>
      </c>
      <c r="Y46" s="158"/>
      <c r="Z46" s="158"/>
      <c r="AA46" s="158"/>
      <c r="AB46" s="158"/>
      <c r="AC46" s="158"/>
      <c r="AD46" s="158"/>
      <c r="AE46" s="159"/>
      <c r="AF46" s="158"/>
      <c r="AG46" s="158"/>
      <c r="AH46" s="158"/>
      <c r="AI46" s="158"/>
      <c r="AJ46" s="205"/>
      <c r="AK46" s="18"/>
    </row>
    <row r="47" spans="2:37" ht="12.95" hidden="1" customHeight="1" outlineLevel="1" x14ac:dyDescent="0.2">
      <c r="B47" s="19" t="s">
        <v>4</v>
      </c>
      <c r="C47" s="374"/>
      <c r="D47" s="403"/>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153">
        <f>SUM(E47:AI47)</f>
        <v>0</v>
      </c>
      <c r="AK47" s="20"/>
    </row>
    <row r="48" spans="2:37" ht="12.95" hidden="1" customHeight="1" outlineLevel="1" x14ac:dyDescent="0.2">
      <c r="B48" s="21" t="s">
        <v>6</v>
      </c>
      <c r="C48" s="374"/>
      <c r="D48" s="403"/>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153">
        <f>SUM(E48:AI48)</f>
        <v>0</v>
      </c>
      <c r="AK48" s="20"/>
    </row>
    <row r="49" spans="2:37" ht="12.95" hidden="1" customHeight="1" outlineLevel="1" x14ac:dyDescent="0.2">
      <c r="B49" s="23" t="s">
        <v>5</v>
      </c>
      <c r="C49" s="376"/>
      <c r="D49" s="404"/>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153">
        <f t="shared" ref="AJ49:AJ56" si="9">SUM(E49:AI49)</f>
        <v>0</v>
      </c>
      <c r="AK49" s="20"/>
    </row>
    <row r="50" spans="2:37" ht="12.95" hidden="1" customHeight="1" outlineLevel="1" x14ac:dyDescent="0.2">
      <c r="B50" s="23" t="s">
        <v>8</v>
      </c>
      <c r="C50" s="376"/>
      <c r="D50" s="404"/>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153">
        <f t="shared" si="9"/>
        <v>0</v>
      </c>
      <c r="AK50" s="20"/>
    </row>
    <row r="51" spans="2:37" ht="12.95" hidden="1" customHeight="1" outlineLevel="1" x14ac:dyDescent="0.2">
      <c r="B51" s="23" t="s">
        <v>7</v>
      </c>
      <c r="C51" s="376"/>
      <c r="D51" s="404"/>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153">
        <f t="shared" si="9"/>
        <v>0</v>
      </c>
      <c r="AK51" s="20"/>
    </row>
    <row r="52" spans="2:37" ht="12.95" hidden="1" customHeight="1" outlineLevel="1" x14ac:dyDescent="0.2">
      <c r="B52" s="23" t="s">
        <v>9</v>
      </c>
      <c r="C52" s="407"/>
      <c r="D52" s="408"/>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153">
        <f t="shared" si="9"/>
        <v>0</v>
      </c>
      <c r="AK52" s="20"/>
    </row>
    <row r="53" spans="2:37" ht="12.95" hidden="1" customHeight="1" outlineLevel="1" x14ac:dyDescent="0.2">
      <c r="B53" s="23" t="s">
        <v>42</v>
      </c>
      <c r="C53" s="407"/>
      <c r="D53" s="408"/>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153">
        <f t="shared" si="9"/>
        <v>0</v>
      </c>
      <c r="AK53" s="20"/>
    </row>
    <row r="54" spans="2:37" ht="12.95" hidden="1" customHeight="1" outlineLevel="1" x14ac:dyDescent="0.2">
      <c r="B54" s="23" t="s">
        <v>43</v>
      </c>
      <c r="C54" s="407"/>
      <c r="D54" s="408"/>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153">
        <f t="shared" si="9"/>
        <v>0</v>
      </c>
      <c r="AK54" s="20"/>
    </row>
    <row r="55" spans="2:37" ht="12.95" hidden="1" customHeight="1" outlineLevel="1" x14ac:dyDescent="0.2">
      <c r="B55" s="23" t="s">
        <v>44</v>
      </c>
      <c r="C55" s="407"/>
      <c r="D55" s="408"/>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153">
        <f t="shared" si="9"/>
        <v>0</v>
      </c>
      <c r="AK55" s="20"/>
    </row>
    <row r="56" spans="2:37" ht="12.95" hidden="1" customHeight="1" outlineLevel="1" x14ac:dyDescent="0.2">
      <c r="B56" s="56" t="s">
        <v>47</v>
      </c>
      <c r="C56" s="405"/>
      <c r="D56" s="406"/>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154">
        <f t="shared" si="9"/>
        <v>0</v>
      </c>
      <c r="AK56" s="20"/>
    </row>
    <row r="57" spans="2:37" ht="12.95" customHeight="1" collapsed="1" x14ac:dyDescent="0.2">
      <c r="B57" s="355" t="str">
        <f>CONCATENATE("Total hours project 4: GA "&amp;E46)</f>
        <v>Total hours project 4: GA 0</v>
      </c>
      <c r="C57" s="356"/>
      <c r="D57" s="357"/>
      <c r="E57" s="171">
        <f>SUM(E47:E56)</f>
        <v>0</v>
      </c>
      <c r="F57" s="171">
        <f t="shared" ref="F57:AH57" si="10">SUM(F47:F56)</f>
        <v>0</v>
      </c>
      <c r="G57" s="171">
        <f t="shared" si="10"/>
        <v>0</v>
      </c>
      <c r="H57" s="171">
        <f t="shared" si="10"/>
        <v>0</v>
      </c>
      <c r="I57" s="171">
        <f t="shared" si="10"/>
        <v>0</v>
      </c>
      <c r="J57" s="171">
        <f t="shared" si="10"/>
        <v>0</v>
      </c>
      <c r="K57" s="171">
        <f t="shared" si="10"/>
        <v>0</v>
      </c>
      <c r="L57" s="171">
        <f t="shared" si="10"/>
        <v>0</v>
      </c>
      <c r="M57" s="171">
        <f t="shared" si="10"/>
        <v>0</v>
      </c>
      <c r="N57" s="171">
        <f t="shared" si="10"/>
        <v>0</v>
      </c>
      <c r="O57" s="171">
        <f t="shared" si="10"/>
        <v>0</v>
      </c>
      <c r="P57" s="171">
        <f t="shared" si="10"/>
        <v>0</v>
      </c>
      <c r="Q57" s="171">
        <f t="shared" si="10"/>
        <v>0</v>
      </c>
      <c r="R57" s="171">
        <f t="shared" si="10"/>
        <v>0</v>
      </c>
      <c r="S57" s="171">
        <f t="shared" si="10"/>
        <v>0</v>
      </c>
      <c r="T57" s="171">
        <f t="shared" si="10"/>
        <v>0</v>
      </c>
      <c r="U57" s="171">
        <f t="shared" si="10"/>
        <v>0</v>
      </c>
      <c r="V57" s="171">
        <f t="shared" si="10"/>
        <v>0</v>
      </c>
      <c r="W57" s="171">
        <f t="shared" si="10"/>
        <v>0</v>
      </c>
      <c r="X57" s="171">
        <f t="shared" si="10"/>
        <v>0</v>
      </c>
      <c r="Y57" s="171">
        <f t="shared" si="10"/>
        <v>0</v>
      </c>
      <c r="Z57" s="171">
        <f t="shared" si="10"/>
        <v>0</v>
      </c>
      <c r="AA57" s="171">
        <f t="shared" si="10"/>
        <v>0</v>
      </c>
      <c r="AB57" s="171">
        <f t="shared" si="10"/>
        <v>0</v>
      </c>
      <c r="AC57" s="171">
        <f t="shared" si="10"/>
        <v>0</v>
      </c>
      <c r="AD57" s="171">
        <f t="shared" si="10"/>
        <v>0</v>
      </c>
      <c r="AE57" s="171">
        <f t="shared" si="10"/>
        <v>0</v>
      </c>
      <c r="AF57" s="171">
        <f t="shared" si="10"/>
        <v>0</v>
      </c>
      <c r="AG57" s="171">
        <f t="shared" si="10"/>
        <v>0</v>
      </c>
      <c r="AH57" s="171">
        <f t="shared" si="10"/>
        <v>0</v>
      </c>
      <c r="AI57" s="171">
        <f>SUM(AI47:AI56)</f>
        <v>0</v>
      </c>
      <c r="AJ57" s="155">
        <f t="shared" ref="AJ57" si="11">SUM(AJ47:AJ56)</f>
        <v>0</v>
      </c>
      <c r="AK57" s="25"/>
    </row>
    <row r="58" spans="2:37" ht="12.6" hidden="1" customHeight="1" outlineLevel="1" x14ac:dyDescent="0.2">
      <c r="B58" s="378" t="s">
        <v>78</v>
      </c>
      <c r="C58" s="379"/>
      <c r="D58" s="379"/>
      <c r="E58" s="381">
        <f>'Basic info &amp; Projects'!C41</f>
        <v>0</v>
      </c>
      <c r="F58" s="381"/>
      <c r="G58" s="381"/>
      <c r="H58" s="381"/>
      <c r="I58" s="381"/>
      <c r="J58" s="223"/>
      <c r="K58" s="379" t="s">
        <v>77</v>
      </c>
      <c r="L58" s="379"/>
      <c r="M58" s="379"/>
      <c r="N58" s="379"/>
      <c r="O58" s="379"/>
      <c r="P58" s="119">
        <f>'Basic info &amp; Projects'!C39</f>
        <v>0</v>
      </c>
      <c r="Q58" s="157"/>
      <c r="R58" s="158"/>
      <c r="S58" s="158"/>
      <c r="T58" s="158"/>
      <c r="U58" s="158"/>
      <c r="V58" s="158"/>
      <c r="W58" s="158"/>
      <c r="X58" s="297" t="str">
        <f>IF(AJ69&gt;0,IF('Basic info &amp; Projects'!$C$41&lt;&gt;"",IF('Basic info &amp; Projects'!$C$39&lt;&gt;"",,"Required information about the project namne is missing"),"Required information about the project Grant Agreement number is missing"),"")</f>
        <v/>
      </c>
      <c r="Y58" s="158"/>
      <c r="Z58" s="158"/>
      <c r="AA58" s="158"/>
      <c r="AB58" s="158"/>
      <c r="AC58" s="158"/>
      <c r="AD58" s="158"/>
      <c r="AE58" s="159"/>
      <c r="AF58" s="158"/>
      <c r="AG58" s="158"/>
      <c r="AH58" s="158"/>
      <c r="AI58" s="158"/>
      <c r="AJ58" s="205"/>
      <c r="AK58" s="18"/>
    </row>
    <row r="59" spans="2:37" ht="12.95" hidden="1" customHeight="1" outlineLevel="1" x14ac:dyDescent="0.2">
      <c r="B59" s="19" t="s">
        <v>4</v>
      </c>
      <c r="C59" s="374"/>
      <c r="D59" s="403"/>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153">
        <f>SUM(E59:AI59)</f>
        <v>0</v>
      </c>
      <c r="AK59" s="20"/>
    </row>
    <row r="60" spans="2:37" ht="12.95" hidden="1" customHeight="1" outlineLevel="1" x14ac:dyDescent="0.2">
      <c r="B60" s="21" t="s">
        <v>6</v>
      </c>
      <c r="C60" s="374"/>
      <c r="D60" s="403"/>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153">
        <f>SUM(E60:AI60)</f>
        <v>0</v>
      </c>
      <c r="AK60" s="20"/>
    </row>
    <row r="61" spans="2:37" ht="12.95" hidden="1" customHeight="1" outlineLevel="1" x14ac:dyDescent="0.2">
      <c r="B61" s="23" t="s">
        <v>5</v>
      </c>
      <c r="C61" s="376"/>
      <c r="D61" s="404"/>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153">
        <f t="shared" ref="AJ61:AJ68" si="12">SUM(E61:AI61)</f>
        <v>0</v>
      </c>
      <c r="AK61" s="20"/>
    </row>
    <row r="62" spans="2:37" ht="12.95" hidden="1" customHeight="1" outlineLevel="1" x14ac:dyDescent="0.2">
      <c r="B62" s="23" t="s">
        <v>8</v>
      </c>
      <c r="C62" s="376"/>
      <c r="D62" s="404"/>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153">
        <f t="shared" si="12"/>
        <v>0</v>
      </c>
      <c r="AK62" s="20"/>
    </row>
    <row r="63" spans="2:37" ht="12.95" hidden="1" customHeight="1" outlineLevel="1" x14ac:dyDescent="0.2">
      <c r="B63" s="23" t="s">
        <v>7</v>
      </c>
      <c r="C63" s="376"/>
      <c r="D63" s="404"/>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153">
        <f t="shared" si="12"/>
        <v>0</v>
      </c>
      <c r="AK63" s="20"/>
    </row>
    <row r="64" spans="2:37" ht="12.95" hidden="1" customHeight="1" outlineLevel="1" x14ac:dyDescent="0.2">
      <c r="B64" s="23" t="s">
        <v>9</v>
      </c>
      <c r="C64" s="407"/>
      <c r="D64" s="408"/>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153">
        <f t="shared" si="12"/>
        <v>0</v>
      </c>
      <c r="AK64" s="20"/>
    </row>
    <row r="65" spans="2:37" ht="12.95" hidden="1" customHeight="1" outlineLevel="1" x14ac:dyDescent="0.2">
      <c r="B65" s="23" t="s">
        <v>42</v>
      </c>
      <c r="C65" s="407"/>
      <c r="D65" s="408"/>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153">
        <f t="shared" si="12"/>
        <v>0</v>
      </c>
      <c r="AK65" s="20"/>
    </row>
    <row r="66" spans="2:37" ht="12.95" hidden="1" customHeight="1" outlineLevel="1" x14ac:dyDescent="0.2">
      <c r="B66" s="23" t="s">
        <v>43</v>
      </c>
      <c r="C66" s="407"/>
      <c r="D66" s="408"/>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153">
        <f t="shared" si="12"/>
        <v>0</v>
      </c>
      <c r="AK66" s="20"/>
    </row>
    <row r="67" spans="2:37" ht="12.95" hidden="1" customHeight="1" outlineLevel="1" x14ac:dyDescent="0.2">
      <c r="B67" s="23" t="s">
        <v>44</v>
      </c>
      <c r="C67" s="407"/>
      <c r="D67" s="408"/>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153">
        <f t="shared" si="12"/>
        <v>0</v>
      </c>
      <c r="AK67" s="20"/>
    </row>
    <row r="68" spans="2:37" ht="12.95" hidden="1" customHeight="1" outlineLevel="1" x14ac:dyDescent="0.2">
      <c r="B68" s="56" t="s">
        <v>47</v>
      </c>
      <c r="C68" s="405"/>
      <c r="D68" s="406"/>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154">
        <f t="shared" si="12"/>
        <v>0</v>
      </c>
      <c r="AK68" s="20"/>
    </row>
    <row r="69" spans="2:37" ht="12.95" customHeight="1" collapsed="1" x14ac:dyDescent="0.2">
      <c r="B69" s="355" t="str">
        <f>CONCATENATE("Total hours project 5: GA "&amp;E58)</f>
        <v>Total hours project 5: GA 0</v>
      </c>
      <c r="C69" s="356"/>
      <c r="D69" s="357"/>
      <c r="E69" s="171">
        <f>SUM(E59:E68)</f>
        <v>0</v>
      </c>
      <c r="F69" s="171">
        <f t="shared" ref="F69:AH69" si="13">SUM(F59:F68)</f>
        <v>0</v>
      </c>
      <c r="G69" s="171">
        <f t="shared" si="13"/>
        <v>0</v>
      </c>
      <c r="H69" s="171">
        <f t="shared" si="13"/>
        <v>0</v>
      </c>
      <c r="I69" s="171">
        <f t="shared" si="13"/>
        <v>0</v>
      </c>
      <c r="J69" s="171">
        <f t="shared" si="13"/>
        <v>0</v>
      </c>
      <c r="K69" s="171">
        <f t="shared" si="13"/>
        <v>0</v>
      </c>
      <c r="L69" s="171">
        <f t="shared" si="13"/>
        <v>0</v>
      </c>
      <c r="M69" s="171">
        <f t="shared" si="13"/>
        <v>0</v>
      </c>
      <c r="N69" s="171">
        <f t="shared" si="13"/>
        <v>0</v>
      </c>
      <c r="O69" s="171">
        <f t="shared" si="13"/>
        <v>0</v>
      </c>
      <c r="P69" s="171">
        <f t="shared" si="13"/>
        <v>0</v>
      </c>
      <c r="Q69" s="171">
        <f t="shared" si="13"/>
        <v>0</v>
      </c>
      <c r="R69" s="171">
        <f t="shared" si="13"/>
        <v>0</v>
      </c>
      <c r="S69" s="171">
        <f t="shared" si="13"/>
        <v>0</v>
      </c>
      <c r="T69" s="171">
        <f t="shared" si="13"/>
        <v>0</v>
      </c>
      <c r="U69" s="171">
        <f t="shared" si="13"/>
        <v>0</v>
      </c>
      <c r="V69" s="171">
        <f t="shared" si="13"/>
        <v>0</v>
      </c>
      <c r="W69" s="171">
        <f t="shared" si="13"/>
        <v>0</v>
      </c>
      <c r="X69" s="171">
        <f t="shared" si="13"/>
        <v>0</v>
      </c>
      <c r="Y69" s="171">
        <f t="shared" si="13"/>
        <v>0</v>
      </c>
      <c r="Z69" s="171">
        <f t="shared" si="13"/>
        <v>0</v>
      </c>
      <c r="AA69" s="171">
        <f t="shared" si="13"/>
        <v>0</v>
      </c>
      <c r="AB69" s="171">
        <f t="shared" si="13"/>
        <v>0</v>
      </c>
      <c r="AC69" s="171">
        <f t="shared" si="13"/>
        <v>0</v>
      </c>
      <c r="AD69" s="171">
        <f t="shared" si="13"/>
        <v>0</v>
      </c>
      <c r="AE69" s="171">
        <f t="shared" si="13"/>
        <v>0</v>
      </c>
      <c r="AF69" s="171">
        <f t="shared" si="13"/>
        <v>0</v>
      </c>
      <c r="AG69" s="171">
        <f t="shared" si="13"/>
        <v>0</v>
      </c>
      <c r="AH69" s="171">
        <f t="shared" si="13"/>
        <v>0</v>
      </c>
      <c r="AI69" s="171">
        <f>SUM(AI59:AI68)</f>
        <v>0</v>
      </c>
      <c r="AJ69" s="155">
        <f>SUM(AJ59:AJ68)</f>
        <v>0</v>
      </c>
      <c r="AK69" s="25"/>
    </row>
    <row r="70" spans="2:37" ht="12.6" hidden="1" customHeight="1" outlineLevel="1" x14ac:dyDescent="0.2">
      <c r="B70" s="352" t="s">
        <v>78</v>
      </c>
      <c r="C70" s="353"/>
      <c r="D70" s="353"/>
      <c r="E70" s="381">
        <f>'Basic info &amp; Projects'!C46</f>
        <v>0</v>
      </c>
      <c r="F70" s="381"/>
      <c r="G70" s="381"/>
      <c r="H70" s="381"/>
      <c r="I70" s="381"/>
      <c r="J70" s="223"/>
      <c r="K70" s="379" t="s">
        <v>77</v>
      </c>
      <c r="L70" s="379"/>
      <c r="M70" s="379"/>
      <c r="N70" s="379"/>
      <c r="O70" s="379"/>
      <c r="P70" s="119">
        <f>'Basic info &amp; Projects'!C44</f>
        <v>0</v>
      </c>
      <c r="Q70" s="157"/>
      <c r="R70" s="158"/>
      <c r="S70" s="158"/>
      <c r="T70" s="158"/>
      <c r="U70" s="158"/>
      <c r="V70" s="158"/>
      <c r="W70" s="158"/>
      <c r="X70" s="297" t="str">
        <f>IF(AJ81&gt;0,IF('Basic info &amp; Projects'!$C$46&lt;&gt;"",IF('Basic info &amp; Projects'!$C$44&lt;&gt;"",,"Required information about the project namne is missing"),"Required information about the project Grant Agreement number is missing"),"")</f>
        <v/>
      </c>
      <c r="Y70" s="158"/>
      <c r="Z70" s="158"/>
      <c r="AA70" s="158"/>
      <c r="AB70" s="158"/>
      <c r="AC70" s="158"/>
      <c r="AD70" s="158"/>
      <c r="AE70" s="159"/>
      <c r="AF70" s="158"/>
      <c r="AG70" s="158"/>
      <c r="AH70" s="158"/>
      <c r="AI70" s="158"/>
      <c r="AJ70" s="205"/>
      <c r="AK70" s="18"/>
    </row>
    <row r="71" spans="2:37" ht="12.95" hidden="1" customHeight="1" outlineLevel="1" x14ac:dyDescent="0.2">
      <c r="B71" s="19" t="s">
        <v>4</v>
      </c>
      <c r="C71" s="374"/>
      <c r="D71" s="403"/>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153">
        <f>SUM(E71:AI71)</f>
        <v>0</v>
      </c>
      <c r="AK71" s="20"/>
    </row>
    <row r="72" spans="2:37" ht="12.95" hidden="1" customHeight="1" outlineLevel="1" x14ac:dyDescent="0.2">
      <c r="B72" s="21" t="s">
        <v>6</v>
      </c>
      <c r="C72" s="374"/>
      <c r="D72" s="403"/>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153">
        <f>SUM(E72:AI72)</f>
        <v>0</v>
      </c>
      <c r="AK72" s="20"/>
    </row>
    <row r="73" spans="2:37" ht="12.95" hidden="1" customHeight="1" outlineLevel="1" x14ac:dyDescent="0.2">
      <c r="B73" s="23" t="s">
        <v>5</v>
      </c>
      <c r="C73" s="376"/>
      <c r="D73" s="404"/>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153">
        <f t="shared" ref="AJ73:AJ78" si="14">SUM(E73:AI73)</f>
        <v>0</v>
      </c>
      <c r="AK73" s="20"/>
    </row>
    <row r="74" spans="2:37" ht="12.95" hidden="1" customHeight="1" outlineLevel="1" x14ac:dyDescent="0.2">
      <c r="B74" s="23" t="s">
        <v>8</v>
      </c>
      <c r="C74" s="376"/>
      <c r="D74" s="404"/>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153">
        <f t="shared" si="14"/>
        <v>0</v>
      </c>
      <c r="AK74" s="20"/>
    </row>
    <row r="75" spans="2:37" ht="12.95" hidden="1" customHeight="1" outlineLevel="1" x14ac:dyDescent="0.2">
      <c r="B75" s="23" t="s">
        <v>7</v>
      </c>
      <c r="C75" s="376"/>
      <c r="D75" s="404"/>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153">
        <f t="shared" si="14"/>
        <v>0</v>
      </c>
      <c r="AK75" s="20"/>
    </row>
    <row r="76" spans="2:37" ht="12.95" hidden="1" customHeight="1" outlineLevel="1" x14ac:dyDescent="0.2">
      <c r="B76" s="23" t="s">
        <v>9</v>
      </c>
      <c r="C76" s="407"/>
      <c r="D76" s="408"/>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153">
        <f t="shared" si="14"/>
        <v>0</v>
      </c>
      <c r="AK76" s="20"/>
    </row>
    <row r="77" spans="2:37" ht="12.95" hidden="1" customHeight="1" outlineLevel="1" x14ac:dyDescent="0.2">
      <c r="B77" s="23" t="s">
        <v>42</v>
      </c>
      <c r="C77" s="407"/>
      <c r="D77" s="408"/>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153">
        <f t="shared" si="14"/>
        <v>0</v>
      </c>
      <c r="AK77" s="20"/>
    </row>
    <row r="78" spans="2:37" ht="12.95" hidden="1" customHeight="1" outlineLevel="1" x14ac:dyDescent="0.2">
      <c r="B78" s="23" t="s">
        <v>43</v>
      </c>
      <c r="C78" s="407"/>
      <c r="D78" s="408"/>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153">
        <f t="shared" si="14"/>
        <v>0</v>
      </c>
      <c r="AK78" s="20"/>
    </row>
    <row r="79" spans="2:37" ht="12.95" hidden="1" customHeight="1" outlineLevel="1" x14ac:dyDescent="0.2">
      <c r="B79" s="23" t="s">
        <v>44</v>
      </c>
      <c r="C79" s="407"/>
      <c r="D79" s="408"/>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153">
        <f>SUM(E79:AI79)</f>
        <v>0</v>
      </c>
      <c r="AK79" s="20"/>
    </row>
    <row r="80" spans="2:37" ht="12.95" hidden="1" customHeight="1" outlineLevel="1" x14ac:dyDescent="0.2">
      <c r="B80" s="56" t="s">
        <v>47</v>
      </c>
      <c r="C80" s="405"/>
      <c r="D80" s="406"/>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154">
        <f>SUM(E80:AI80)</f>
        <v>0</v>
      </c>
      <c r="AK80" s="20"/>
    </row>
    <row r="81" spans="2:37" ht="12.95" customHeight="1" collapsed="1" x14ac:dyDescent="0.2">
      <c r="B81" s="355" t="str">
        <f>CONCATENATE("Total hours project 6: GA "&amp;E70)</f>
        <v>Total hours project 6: GA 0</v>
      </c>
      <c r="C81" s="356"/>
      <c r="D81" s="357"/>
      <c r="E81" s="171">
        <f>SUM(E71:E80)</f>
        <v>0</v>
      </c>
      <c r="F81" s="171">
        <f t="shared" ref="F81:AH81" si="15">SUM(F71:F80)</f>
        <v>0</v>
      </c>
      <c r="G81" s="171">
        <f t="shared" si="15"/>
        <v>0</v>
      </c>
      <c r="H81" s="171">
        <f t="shared" si="15"/>
        <v>0</v>
      </c>
      <c r="I81" s="171">
        <f t="shared" si="15"/>
        <v>0</v>
      </c>
      <c r="J81" s="171">
        <f t="shared" si="15"/>
        <v>0</v>
      </c>
      <c r="K81" s="171">
        <f t="shared" si="15"/>
        <v>0</v>
      </c>
      <c r="L81" s="171">
        <f t="shared" si="15"/>
        <v>0</v>
      </c>
      <c r="M81" s="171">
        <f t="shared" si="15"/>
        <v>0</v>
      </c>
      <c r="N81" s="171">
        <f t="shared" si="15"/>
        <v>0</v>
      </c>
      <c r="O81" s="171">
        <f t="shared" si="15"/>
        <v>0</v>
      </c>
      <c r="P81" s="171">
        <f t="shared" si="15"/>
        <v>0</v>
      </c>
      <c r="Q81" s="171">
        <f t="shared" si="15"/>
        <v>0</v>
      </c>
      <c r="R81" s="171">
        <f t="shared" si="15"/>
        <v>0</v>
      </c>
      <c r="S81" s="171">
        <f t="shared" si="15"/>
        <v>0</v>
      </c>
      <c r="T81" s="171">
        <f t="shared" si="15"/>
        <v>0</v>
      </c>
      <c r="U81" s="171">
        <f t="shared" si="15"/>
        <v>0</v>
      </c>
      <c r="V81" s="171">
        <f t="shared" si="15"/>
        <v>0</v>
      </c>
      <c r="W81" s="171">
        <f t="shared" si="15"/>
        <v>0</v>
      </c>
      <c r="X81" s="171">
        <f t="shared" si="15"/>
        <v>0</v>
      </c>
      <c r="Y81" s="171">
        <f t="shared" si="15"/>
        <v>0</v>
      </c>
      <c r="Z81" s="171">
        <f t="shared" si="15"/>
        <v>0</v>
      </c>
      <c r="AA81" s="171">
        <f t="shared" si="15"/>
        <v>0</v>
      </c>
      <c r="AB81" s="171">
        <f t="shared" si="15"/>
        <v>0</v>
      </c>
      <c r="AC81" s="171">
        <f t="shared" si="15"/>
        <v>0</v>
      </c>
      <c r="AD81" s="171">
        <f t="shared" si="15"/>
        <v>0</v>
      </c>
      <c r="AE81" s="171">
        <f t="shared" si="15"/>
        <v>0</v>
      </c>
      <c r="AF81" s="171">
        <f t="shared" si="15"/>
        <v>0</v>
      </c>
      <c r="AG81" s="171">
        <f t="shared" si="15"/>
        <v>0</v>
      </c>
      <c r="AH81" s="171">
        <f t="shared" si="15"/>
        <v>0</v>
      </c>
      <c r="AI81" s="171">
        <f>SUM(AI71:AI80)</f>
        <v>0</v>
      </c>
      <c r="AJ81" s="155">
        <f>SUM(AJ71:AJ80)</f>
        <v>0</v>
      </c>
      <c r="AK81" s="25"/>
    </row>
    <row r="82" spans="2:37" ht="12.6" hidden="1" customHeight="1" outlineLevel="1" x14ac:dyDescent="0.2">
      <c r="B82" s="352" t="s">
        <v>78</v>
      </c>
      <c r="C82" s="353"/>
      <c r="D82" s="353"/>
      <c r="E82" s="381">
        <f>'Basic info &amp; Projects'!C51</f>
        <v>0</v>
      </c>
      <c r="F82" s="381"/>
      <c r="G82" s="381"/>
      <c r="H82" s="381"/>
      <c r="I82" s="381"/>
      <c r="J82" s="223"/>
      <c r="K82" s="379" t="s">
        <v>77</v>
      </c>
      <c r="L82" s="379"/>
      <c r="M82" s="379"/>
      <c r="N82" s="379"/>
      <c r="O82" s="379"/>
      <c r="P82" s="119">
        <f>'Basic info &amp; Projects'!C49</f>
        <v>0</v>
      </c>
      <c r="Q82" s="157"/>
      <c r="R82" s="158"/>
      <c r="S82" s="158"/>
      <c r="T82" s="158"/>
      <c r="U82" s="158"/>
      <c r="V82" s="158"/>
      <c r="W82" s="158"/>
      <c r="X82" s="297" t="str">
        <f>IF(AJ93&gt;0,IF('Basic info &amp; Projects'!$C$51&lt;&gt;"",IF('Basic info &amp; Projects'!$C$49&lt;&gt;"",,"Required information about the project namne is missing"),"Required information about the project Grant Agreement number is missing"),"")</f>
        <v/>
      </c>
      <c r="Y82" s="158"/>
      <c r="Z82" s="158"/>
      <c r="AA82" s="158"/>
      <c r="AB82" s="158"/>
      <c r="AC82" s="158"/>
      <c r="AD82" s="158"/>
      <c r="AE82" s="159"/>
      <c r="AF82" s="158"/>
      <c r="AG82" s="158"/>
      <c r="AH82" s="158"/>
      <c r="AI82" s="158"/>
      <c r="AJ82" s="205"/>
      <c r="AK82" s="18"/>
    </row>
    <row r="83" spans="2:37" ht="12.95" hidden="1" customHeight="1" outlineLevel="1" x14ac:dyDescent="0.2">
      <c r="B83" s="19" t="s">
        <v>4</v>
      </c>
      <c r="C83" s="374"/>
      <c r="D83" s="403"/>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153">
        <f>SUM(E83:AI83)</f>
        <v>0</v>
      </c>
      <c r="AK83" s="20"/>
    </row>
    <row r="84" spans="2:37" ht="12.95" hidden="1" customHeight="1" outlineLevel="1" x14ac:dyDescent="0.2">
      <c r="B84" s="21" t="s">
        <v>6</v>
      </c>
      <c r="C84" s="374"/>
      <c r="D84" s="403"/>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153">
        <f>SUM(E84:AI84)</f>
        <v>0</v>
      </c>
      <c r="AK84" s="20"/>
    </row>
    <row r="85" spans="2:37" ht="12.95" hidden="1" customHeight="1" outlineLevel="1" x14ac:dyDescent="0.2">
      <c r="B85" s="23" t="s">
        <v>5</v>
      </c>
      <c r="C85" s="376"/>
      <c r="D85" s="404"/>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153">
        <f t="shared" ref="AJ85:AJ90" si="16">SUM(E85:AI85)</f>
        <v>0</v>
      </c>
      <c r="AK85" s="20"/>
    </row>
    <row r="86" spans="2:37" ht="12.95" hidden="1" customHeight="1" outlineLevel="1" x14ac:dyDescent="0.2">
      <c r="B86" s="23" t="s">
        <v>8</v>
      </c>
      <c r="C86" s="376"/>
      <c r="D86" s="404"/>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153">
        <f t="shared" si="16"/>
        <v>0</v>
      </c>
      <c r="AK86" s="20"/>
    </row>
    <row r="87" spans="2:37" ht="12.95" hidden="1" customHeight="1" outlineLevel="1" x14ac:dyDescent="0.2">
      <c r="B87" s="23" t="s">
        <v>7</v>
      </c>
      <c r="C87" s="376"/>
      <c r="D87" s="404"/>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153">
        <f t="shared" si="16"/>
        <v>0</v>
      </c>
      <c r="AK87" s="20"/>
    </row>
    <row r="88" spans="2:37" ht="12.95" hidden="1" customHeight="1" outlineLevel="1" x14ac:dyDescent="0.2">
      <c r="B88" s="23" t="s">
        <v>9</v>
      </c>
      <c r="C88" s="407"/>
      <c r="D88" s="408"/>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153">
        <f t="shared" si="16"/>
        <v>0</v>
      </c>
      <c r="AK88" s="20"/>
    </row>
    <row r="89" spans="2:37" ht="12.95" hidden="1" customHeight="1" outlineLevel="1" x14ac:dyDescent="0.2">
      <c r="B89" s="23" t="s">
        <v>42</v>
      </c>
      <c r="C89" s="407"/>
      <c r="D89" s="408"/>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153">
        <f t="shared" si="16"/>
        <v>0</v>
      </c>
      <c r="AK89" s="20"/>
    </row>
    <row r="90" spans="2:37" ht="12.95" hidden="1" customHeight="1" outlineLevel="1" x14ac:dyDescent="0.2">
      <c r="B90" s="23" t="s">
        <v>43</v>
      </c>
      <c r="C90" s="407"/>
      <c r="D90" s="408"/>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153">
        <f t="shared" si="16"/>
        <v>0</v>
      </c>
      <c r="AK90" s="20"/>
    </row>
    <row r="91" spans="2:37" ht="12.95" hidden="1" customHeight="1" outlineLevel="1" x14ac:dyDescent="0.2">
      <c r="B91" s="23" t="s">
        <v>44</v>
      </c>
      <c r="C91" s="407"/>
      <c r="D91" s="408"/>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153">
        <f>SUM(E91:AI91)</f>
        <v>0</v>
      </c>
      <c r="AK91" s="20"/>
    </row>
    <row r="92" spans="2:37" ht="12.95" hidden="1" customHeight="1" outlineLevel="1" x14ac:dyDescent="0.2">
      <c r="B92" s="56" t="s">
        <v>47</v>
      </c>
      <c r="C92" s="405"/>
      <c r="D92" s="406"/>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154">
        <f>SUM(E92:AI92)</f>
        <v>0</v>
      </c>
      <c r="AK92" s="20"/>
    </row>
    <row r="93" spans="2:37" ht="12.95" customHeight="1" collapsed="1" x14ac:dyDescent="0.2">
      <c r="B93" s="355" t="str">
        <f>CONCATENATE("Total hours project 7: GA "&amp;E82)</f>
        <v>Total hours project 7: GA 0</v>
      </c>
      <c r="C93" s="356"/>
      <c r="D93" s="357"/>
      <c r="E93" s="171">
        <f>SUM(E83:E92)</f>
        <v>0</v>
      </c>
      <c r="F93" s="171">
        <f t="shared" ref="F93:AH93" si="17">SUM(F83:F92)</f>
        <v>0</v>
      </c>
      <c r="G93" s="171">
        <f t="shared" si="17"/>
        <v>0</v>
      </c>
      <c r="H93" s="171">
        <f t="shared" si="17"/>
        <v>0</v>
      </c>
      <c r="I93" s="171">
        <f t="shared" si="17"/>
        <v>0</v>
      </c>
      <c r="J93" s="171">
        <f t="shared" si="17"/>
        <v>0</v>
      </c>
      <c r="K93" s="171">
        <f t="shared" si="17"/>
        <v>0</v>
      </c>
      <c r="L93" s="171">
        <f t="shared" si="17"/>
        <v>0</v>
      </c>
      <c r="M93" s="171">
        <f t="shared" si="17"/>
        <v>0</v>
      </c>
      <c r="N93" s="171">
        <f t="shared" si="17"/>
        <v>0</v>
      </c>
      <c r="O93" s="171">
        <f t="shared" si="17"/>
        <v>0</v>
      </c>
      <c r="P93" s="171">
        <f t="shared" si="17"/>
        <v>0</v>
      </c>
      <c r="Q93" s="171">
        <f t="shared" si="17"/>
        <v>0</v>
      </c>
      <c r="R93" s="171">
        <f t="shared" si="17"/>
        <v>0</v>
      </c>
      <c r="S93" s="171">
        <f t="shared" si="17"/>
        <v>0</v>
      </c>
      <c r="T93" s="171">
        <f t="shared" si="17"/>
        <v>0</v>
      </c>
      <c r="U93" s="171">
        <f t="shared" si="17"/>
        <v>0</v>
      </c>
      <c r="V93" s="171">
        <f t="shared" si="17"/>
        <v>0</v>
      </c>
      <c r="W93" s="171">
        <f t="shared" si="17"/>
        <v>0</v>
      </c>
      <c r="X93" s="171">
        <f t="shared" si="17"/>
        <v>0</v>
      </c>
      <c r="Y93" s="171">
        <f t="shared" si="17"/>
        <v>0</v>
      </c>
      <c r="Z93" s="171">
        <f t="shared" si="17"/>
        <v>0</v>
      </c>
      <c r="AA93" s="171">
        <f t="shared" si="17"/>
        <v>0</v>
      </c>
      <c r="AB93" s="171">
        <f t="shared" si="17"/>
        <v>0</v>
      </c>
      <c r="AC93" s="171">
        <f t="shared" si="17"/>
        <v>0</v>
      </c>
      <c r="AD93" s="171">
        <f t="shared" si="17"/>
        <v>0</v>
      </c>
      <c r="AE93" s="171">
        <f t="shared" si="17"/>
        <v>0</v>
      </c>
      <c r="AF93" s="171">
        <f t="shared" si="17"/>
        <v>0</v>
      </c>
      <c r="AG93" s="171">
        <f t="shared" si="17"/>
        <v>0</v>
      </c>
      <c r="AH93" s="171">
        <f t="shared" si="17"/>
        <v>0</v>
      </c>
      <c r="AI93" s="171">
        <f>SUM(AI83:AI92)</f>
        <v>0</v>
      </c>
      <c r="AJ93" s="155">
        <f>SUM(AJ83:AJ92)</f>
        <v>0</v>
      </c>
      <c r="AK93" s="25"/>
    </row>
    <row r="94" spans="2:37" ht="12.6" hidden="1" customHeight="1" outlineLevel="1" x14ac:dyDescent="0.2">
      <c r="B94" s="352" t="s">
        <v>78</v>
      </c>
      <c r="C94" s="353"/>
      <c r="D94" s="353"/>
      <c r="E94" s="381">
        <f>'Basic info &amp; Projects'!C56</f>
        <v>0</v>
      </c>
      <c r="F94" s="381"/>
      <c r="G94" s="381"/>
      <c r="H94" s="381"/>
      <c r="I94" s="381"/>
      <c r="J94" s="223"/>
      <c r="K94" s="379" t="s">
        <v>77</v>
      </c>
      <c r="L94" s="379"/>
      <c r="M94" s="379"/>
      <c r="N94" s="379"/>
      <c r="O94" s="379"/>
      <c r="P94" s="119">
        <f>'Basic info &amp; Projects'!C54</f>
        <v>0</v>
      </c>
      <c r="Q94" s="157"/>
      <c r="R94" s="158"/>
      <c r="S94" s="158"/>
      <c r="T94" s="158"/>
      <c r="U94" s="158"/>
      <c r="V94" s="158"/>
      <c r="W94" s="158"/>
      <c r="X94" s="297" t="str">
        <f>IF(AJ105&gt;0,IF('Basic info &amp; Projects'!$C$51&lt;&gt;"",IF('Basic info &amp; Projects'!$C$49&lt;&gt;"",,"Required information about the project namne is missing"),"Required information about the project Grant Agreement number is missing"),"")</f>
        <v/>
      </c>
      <c r="Y94" s="158"/>
      <c r="Z94" s="158"/>
      <c r="AA94" s="158"/>
      <c r="AB94" s="158"/>
      <c r="AC94" s="158"/>
      <c r="AD94" s="158"/>
      <c r="AE94" s="159"/>
      <c r="AF94" s="158"/>
      <c r="AG94" s="158"/>
      <c r="AH94" s="158"/>
      <c r="AI94" s="158"/>
      <c r="AJ94" s="205"/>
      <c r="AK94" s="18"/>
    </row>
    <row r="95" spans="2:37" ht="12.95" hidden="1" customHeight="1" outlineLevel="1" x14ac:dyDescent="0.2">
      <c r="B95" s="19" t="s">
        <v>4</v>
      </c>
      <c r="C95" s="374"/>
      <c r="D95" s="403"/>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153">
        <f>SUM(E95:AI95)</f>
        <v>0</v>
      </c>
      <c r="AK95" s="20"/>
    </row>
    <row r="96" spans="2:37" ht="12.95" hidden="1" customHeight="1" outlineLevel="1" x14ac:dyDescent="0.2">
      <c r="B96" s="21" t="s">
        <v>6</v>
      </c>
      <c r="C96" s="374"/>
      <c r="D96" s="403"/>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153">
        <f>SUM(E96:AI96)</f>
        <v>0</v>
      </c>
      <c r="AK96" s="20"/>
    </row>
    <row r="97" spans="2:37" ht="12.95" hidden="1" customHeight="1" outlineLevel="1" x14ac:dyDescent="0.2">
      <c r="B97" s="23" t="s">
        <v>5</v>
      </c>
      <c r="C97" s="376"/>
      <c r="D97" s="404"/>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153">
        <f t="shared" ref="AJ97:AJ102" si="18">SUM(E97:AI97)</f>
        <v>0</v>
      </c>
      <c r="AK97" s="20"/>
    </row>
    <row r="98" spans="2:37" ht="12.95" hidden="1" customHeight="1" outlineLevel="1" x14ac:dyDescent="0.2">
      <c r="B98" s="23" t="s">
        <v>8</v>
      </c>
      <c r="C98" s="376"/>
      <c r="D98" s="404"/>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153">
        <f t="shared" si="18"/>
        <v>0</v>
      </c>
      <c r="AK98" s="20"/>
    </row>
    <row r="99" spans="2:37" ht="12.95" hidden="1" customHeight="1" outlineLevel="1" x14ac:dyDescent="0.2">
      <c r="B99" s="23" t="s">
        <v>7</v>
      </c>
      <c r="C99" s="376"/>
      <c r="D99" s="404"/>
      <c r="E99" s="261"/>
      <c r="F99" s="261"/>
      <c r="G99" s="261"/>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1"/>
      <c r="AJ99" s="153">
        <f t="shared" si="18"/>
        <v>0</v>
      </c>
      <c r="AK99" s="20"/>
    </row>
    <row r="100" spans="2:37" ht="12.95" hidden="1" customHeight="1" outlineLevel="1" x14ac:dyDescent="0.2">
      <c r="B100" s="23" t="s">
        <v>9</v>
      </c>
      <c r="C100" s="407"/>
      <c r="D100" s="408"/>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153">
        <f t="shared" si="18"/>
        <v>0</v>
      </c>
      <c r="AK100" s="20"/>
    </row>
    <row r="101" spans="2:37" ht="12.95" hidden="1" customHeight="1" outlineLevel="1" x14ac:dyDescent="0.2">
      <c r="B101" s="23" t="s">
        <v>42</v>
      </c>
      <c r="C101" s="407"/>
      <c r="D101" s="408"/>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153">
        <f t="shared" si="18"/>
        <v>0</v>
      </c>
      <c r="AK101" s="20"/>
    </row>
    <row r="102" spans="2:37" ht="12.95" hidden="1" customHeight="1" outlineLevel="1" x14ac:dyDescent="0.2">
      <c r="B102" s="23" t="s">
        <v>43</v>
      </c>
      <c r="C102" s="407"/>
      <c r="D102" s="408"/>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153">
        <f t="shared" si="18"/>
        <v>0</v>
      </c>
      <c r="AK102" s="20"/>
    </row>
    <row r="103" spans="2:37" ht="12.95" hidden="1" customHeight="1" outlineLevel="1" x14ac:dyDescent="0.2">
      <c r="B103" s="23" t="s">
        <v>44</v>
      </c>
      <c r="C103" s="407"/>
      <c r="D103" s="408"/>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153">
        <f>SUM(E103:AI103)</f>
        <v>0</v>
      </c>
      <c r="AK103" s="20"/>
    </row>
    <row r="104" spans="2:37" ht="12.95" hidden="1" customHeight="1" outlineLevel="1" x14ac:dyDescent="0.2">
      <c r="B104" s="56" t="s">
        <v>47</v>
      </c>
      <c r="C104" s="405"/>
      <c r="D104" s="406"/>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2"/>
      <c r="AH104" s="262"/>
      <c r="AI104" s="262"/>
      <c r="AJ104" s="154">
        <f>SUM(E104:AI104)</f>
        <v>0</v>
      </c>
      <c r="AK104" s="20"/>
    </row>
    <row r="105" spans="2:37" ht="12.95" customHeight="1" collapsed="1" x14ac:dyDescent="0.2">
      <c r="B105" s="355" t="str">
        <f>CONCATENATE("Total hours project 8: GA "&amp;E94)</f>
        <v>Total hours project 8: GA 0</v>
      </c>
      <c r="C105" s="356"/>
      <c r="D105" s="357"/>
      <c r="E105" s="171">
        <f>SUM(E95:E104)</f>
        <v>0</v>
      </c>
      <c r="F105" s="171">
        <f t="shared" ref="F105:AH105" si="19">SUM(F95:F104)</f>
        <v>0</v>
      </c>
      <c r="G105" s="171">
        <f t="shared" si="19"/>
        <v>0</v>
      </c>
      <c r="H105" s="171">
        <f t="shared" si="19"/>
        <v>0</v>
      </c>
      <c r="I105" s="171">
        <f t="shared" si="19"/>
        <v>0</v>
      </c>
      <c r="J105" s="171">
        <f t="shared" si="19"/>
        <v>0</v>
      </c>
      <c r="K105" s="171">
        <f t="shared" si="19"/>
        <v>0</v>
      </c>
      <c r="L105" s="171">
        <f t="shared" si="19"/>
        <v>0</v>
      </c>
      <c r="M105" s="171">
        <f t="shared" si="19"/>
        <v>0</v>
      </c>
      <c r="N105" s="171">
        <f t="shared" si="19"/>
        <v>0</v>
      </c>
      <c r="O105" s="171">
        <f t="shared" si="19"/>
        <v>0</v>
      </c>
      <c r="P105" s="171">
        <f t="shared" si="19"/>
        <v>0</v>
      </c>
      <c r="Q105" s="171">
        <f t="shared" si="19"/>
        <v>0</v>
      </c>
      <c r="R105" s="171">
        <f t="shared" si="19"/>
        <v>0</v>
      </c>
      <c r="S105" s="171">
        <f t="shared" si="19"/>
        <v>0</v>
      </c>
      <c r="T105" s="171">
        <f t="shared" si="19"/>
        <v>0</v>
      </c>
      <c r="U105" s="171">
        <f t="shared" si="19"/>
        <v>0</v>
      </c>
      <c r="V105" s="171">
        <f t="shared" si="19"/>
        <v>0</v>
      </c>
      <c r="W105" s="171">
        <f t="shared" si="19"/>
        <v>0</v>
      </c>
      <c r="X105" s="171">
        <f t="shared" si="19"/>
        <v>0</v>
      </c>
      <c r="Y105" s="171">
        <f t="shared" si="19"/>
        <v>0</v>
      </c>
      <c r="Z105" s="171">
        <f t="shared" si="19"/>
        <v>0</v>
      </c>
      <c r="AA105" s="171">
        <f t="shared" si="19"/>
        <v>0</v>
      </c>
      <c r="AB105" s="171">
        <f t="shared" si="19"/>
        <v>0</v>
      </c>
      <c r="AC105" s="171">
        <f t="shared" si="19"/>
        <v>0</v>
      </c>
      <c r="AD105" s="171">
        <f t="shared" si="19"/>
        <v>0</v>
      </c>
      <c r="AE105" s="171">
        <f t="shared" si="19"/>
        <v>0</v>
      </c>
      <c r="AF105" s="171">
        <f t="shared" si="19"/>
        <v>0</v>
      </c>
      <c r="AG105" s="171">
        <f t="shared" si="19"/>
        <v>0</v>
      </c>
      <c r="AH105" s="171">
        <f t="shared" si="19"/>
        <v>0</v>
      </c>
      <c r="AI105" s="171">
        <f>SUM(AI95:AI104)</f>
        <v>0</v>
      </c>
      <c r="AJ105" s="155">
        <f>SUM(AJ95:AJ104)</f>
        <v>0</v>
      </c>
      <c r="AK105" s="25"/>
    </row>
    <row r="106" spans="2:37" ht="12.6" hidden="1" customHeight="1" outlineLevel="1" x14ac:dyDescent="0.2">
      <c r="B106" s="352" t="s">
        <v>78</v>
      </c>
      <c r="C106" s="353"/>
      <c r="D106" s="353"/>
      <c r="E106" s="381">
        <f>'Basic info &amp; Projects'!C61</f>
        <v>0</v>
      </c>
      <c r="F106" s="381"/>
      <c r="G106" s="381"/>
      <c r="H106" s="381"/>
      <c r="I106" s="381"/>
      <c r="J106" s="223"/>
      <c r="K106" s="379" t="s">
        <v>77</v>
      </c>
      <c r="L106" s="379"/>
      <c r="M106" s="379"/>
      <c r="N106" s="379"/>
      <c r="O106" s="379"/>
      <c r="P106" s="119">
        <f>'Basic info &amp; Projects'!C59</f>
        <v>0</v>
      </c>
      <c r="Q106" s="157"/>
      <c r="R106" s="158"/>
      <c r="S106" s="158"/>
      <c r="T106" s="158"/>
      <c r="U106" s="158"/>
      <c r="V106" s="158"/>
      <c r="W106" s="158"/>
      <c r="X106" s="297" t="str">
        <f>IF(AJ117&gt;0,IF('Basic info &amp; Projects'!$C$61&lt;&gt;"",IF('Basic info &amp; Projects'!$C$59&lt;&gt;"",,"Required information about the project namne is missing"),"Required information about the project Grant Agreement number is missing"),"")</f>
        <v/>
      </c>
      <c r="Y106" s="158"/>
      <c r="Z106" s="158"/>
      <c r="AA106" s="158"/>
      <c r="AB106" s="158"/>
      <c r="AC106" s="158"/>
      <c r="AD106" s="158"/>
      <c r="AE106" s="159"/>
      <c r="AF106" s="158"/>
      <c r="AG106" s="158"/>
      <c r="AH106" s="158"/>
      <c r="AI106" s="158"/>
      <c r="AJ106" s="205"/>
      <c r="AK106" s="18"/>
    </row>
    <row r="107" spans="2:37" ht="12.95" hidden="1" customHeight="1" outlineLevel="1" x14ac:dyDescent="0.2">
      <c r="B107" s="19" t="s">
        <v>4</v>
      </c>
      <c r="C107" s="374"/>
      <c r="D107" s="403"/>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153">
        <f>SUM(E107:AI107)</f>
        <v>0</v>
      </c>
      <c r="AK107" s="20"/>
    </row>
    <row r="108" spans="2:37" ht="12.95" hidden="1" customHeight="1" outlineLevel="1" x14ac:dyDescent="0.2">
      <c r="B108" s="21" t="s">
        <v>6</v>
      </c>
      <c r="C108" s="374"/>
      <c r="D108" s="403"/>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c r="AJ108" s="153">
        <f>SUM(E108:AI108)</f>
        <v>0</v>
      </c>
      <c r="AK108" s="20"/>
    </row>
    <row r="109" spans="2:37" ht="12.95" hidden="1" customHeight="1" outlineLevel="1" x14ac:dyDescent="0.2">
      <c r="B109" s="23" t="s">
        <v>5</v>
      </c>
      <c r="C109" s="376"/>
      <c r="D109" s="404"/>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153">
        <f t="shared" ref="AJ109:AJ114" si="20">SUM(E109:AI109)</f>
        <v>0</v>
      </c>
      <c r="AK109" s="20"/>
    </row>
    <row r="110" spans="2:37" ht="12.95" hidden="1" customHeight="1" outlineLevel="1" x14ac:dyDescent="0.2">
      <c r="B110" s="23" t="s">
        <v>8</v>
      </c>
      <c r="C110" s="376"/>
      <c r="D110" s="404"/>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153">
        <f t="shared" si="20"/>
        <v>0</v>
      </c>
      <c r="AK110" s="20"/>
    </row>
    <row r="111" spans="2:37" ht="12.95" hidden="1" customHeight="1" outlineLevel="1" x14ac:dyDescent="0.2">
      <c r="B111" s="23" t="s">
        <v>7</v>
      </c>
      <c r="C111" s="376"/>
      <c r="D111" s="404"/>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153">
        <f t="shared" si="20"/>
        <v>0</v>
      </c>
      <c r="AK111" s="20"/>
    </row>
    <row r="112" spans="2:37" ht="12.95" hidden="1" customHeight="1" outlineLevel="1" x14ac:dyDescent="0.2">
      <c r="B112" s="23" t="s">
        <v>9</v>
      </c>
      <c r="C112" s="407"/>
      <c r="D112" s="408"/>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153">
        <f t="shared" si="20"/>
        <v>0</v>
      </c>
      <c r="AK112" s="20"/>
    </row>
    <row r="113" spans="2:37" ht="12.95" hidden="1" customHeight="1" outlineLevel="1" x14ac:dyDescent="0.2">
      <c r="B113" s="23" t="s">
        <v>42</v>
      </c>
      <c r="C113" s="407"/>
      <c r="D113" s="408"/>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153">
        <f t="shared" si="20"/>
        <v>0</v>
      </c>
      <c r="AK113" s="20"/>
    </row>
    <row r="114" spans="2:37" ht="12.95" hidden="1" customHeight="1" outlineLevel="1" x14ac:dyDescent="0.2">
      <c r="B114" s="23" t="s">
        <v>43</v>
      </c>
      <c r="C114" s="407"/>
      <c r="D114" s="408"/>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153">
        <f t="shared" si="20"/>
        <v>0</v>
      </c>
      <c r="AK114" s="20"/>
    </row>
    <row r="115" spans="2:37" ht="12.95" hidden="1" customHeight="1" outlineLevel="1" x14ac:dyDescent="0.2">
      <c r="B115" s="23" t="s">
        <v>44</v>
      </c>
      <c r="C115" s="407"/>
      <c r="D115" s="408"/>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60"/>
      <c r="AJ115" s="153">
        <f>SUM(E115:AI115)</f>
        <v>0</v>
      </c>
      <c r="AK115" s="20"/>
    </row>
    <row r="116" spans="2:37" ht="12.95" hidden="1" customHeight="1" outlineLevel="1" x14ac:dyDescent="0.2">
      <c r="B116" s="56" t="s">
        <v>47</v>
      </c>
      <c r="C116" s="405"/>
      <c r="D116" s="406"/>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2"/>
      <c r="AG116" s="262"/>
      <c r="AH116" s="262"/>
      <c r="AI116" s="262"/>
      <c r="AJ116" s="154">
        <f>SUM(E116:AI116)</f>
        <v>0</v>
      </c>
      <c r="AK116" s="20"/>
    </row>
    <row r="117" spans="2:37" ht="12.95" customHeight="1" collapsed="1" x14ac:dyDescent="0.2">
      <c r="B117" s="355" t="str">
        <f>CONCATENATE("Total hours project 9: GA "&amp;E106)</f>
        <v>Total hours project 9: GA 0</v>
      </c>
      <c r="C117" s="356"/>
      <c r="D117" s="357"/>
      <c r="E117" s="171">
        <f>SUM(E107:E116)</f>
        <v>0</v>
      </c>
      <c r="F117" s="171">
        <f t="shared" ref="F117:AH117" si="21">SUM(F107:F116)</f>
        <v>0</v>
      </c>
      <c r="G117" s="171">
        <f t="shared" si="21"/>
        <v>0</v>
      </c>
      <c r="H117" s="171">
        <f t="shared" si="21"/>
        <v>0</v>
      </c>
      <c r="I117" s="171">
        <f t="shared" si="21"/>
        <v>0</v>
      </c>
      <c r="J117" s="171">
        <f t="shared" si="21"/>
        <v>0</v>
      </c>
      <c r="K117" s="171">
        <f t="shared" si="21"/>
        <v>0</v>
      </c>
      <c r="L117" s="171">
        <f t="shared" si="21"/>
        <v>0</v>
      </c>
      <c r="M117" s="171">
        <f t="shared" si="21"/>
        <v>0</v>
      </c>
      <c r="N117" s="171">
        <f t="shared" si="21"/>
        <v>0</v>
      </c>
      <c r="O117" s="171">
        <f t="shared" si="21"/>
        <v>0</v>
      </c>
      <c r="P117" s="171">
        <f t="shared" si="21"/>
        <v>0</v>
      </c>
      <c r="Q117" s="171">
        <f t="shared" si="21"/>
        <v>0</v>
      </c>
      <c r="R117" s="171">
        <f t="shared" si="21"/>
        <v>0</v>
      </c>
      <c r="S117" s="171">
        <f t="shared" si="21"/>
        <v>0</v>
      </c>
      <c r="T117" s="171">
        <f t="shared" si="21"/>
        <v>0</v>
      </c>
      <c r="U117" s="171">
        <f t="shared" si="21"/>
        <v>0</v>
      </c>
      <c r="V117" s="171">
        <f t="shared" si="21"/>
        <v>0</v>
      </c>
      <c r="W117" s="171">
        <f t="shared" si="21"/>
        <v>0</v>
      </c>
      <c r="X117" s="171">
        <f t="shared" si="21"/>
        <v>0</v>
      </c>
      <c r="Y117" s="171">
        <f t="shared" si="21"/>
        <v>0</v>
      </c>
      <c r="Z117" s="171">
        <f t="shared" si="21"/>
        <v>0</v>
      </c>
      <c r="AA117" s="171">
        <f t="shared" si="21"/>
        <v>0</v>
      </c>
      <c r="AB117" s="171">
        <f t="shared" si="21"/>
        <v>0</v>
      </c>
      <c r="AC117" s="171">
        <f t="shared" si="21"/>
        <v>0</v>
      </c>
      <c r="AD117" s="171">
        <f t="shared" si="21"/>
        <v>0</v>
      </c>
      <c r="AE117" s="171">
        <f t="shared" si="21"/>
        <v>0</v>
      </c>
      <c r="AF117" s="171">
        <f t="shared" si="21"/>
        <v>0</v>
      </c>
      <c r="AG117" s="171">
        <f t="shared" si="21"/>
        <v>0</v>
      </c>
      <c r="AH117" s="171">
        <f t="shared" si="21"/>
        <v>0</v>
      </c>
      <c r="AI117" s="171">
        <f>SUM(AI107:AI116)</f>
        <v>0</v>
      </c>
      <c r="AJ117" s="155">
        <f>SUM(AJ107:AJ116)</f>
        <v>0</v>
      </c>
      <c r="AK117" s="25"/>
    </row>
    <row r="118" spans="2:37" ht="12.6" hidden="1" customHeight="1" outlineLevel="1" x14ac:dyDescent="0.2">
      <c r="B118" s="352" t="s">
        <v>78</v>
      </c>
      <c r="C118" s="353"/>
      <c r="D118" s="353"/>
      <c r="E118" s="381">
        <f>'Basic info &amp; Projects'!C66</f>
        <v>0</v>
      </c>
      <c r="F118" s="381"/>
      <c r="G118" s="381"/>
      <c r="H118" s="381"/>
      <c r="I118" s="381"/>
      <c r="J118" s="223"/>
      <c r="K118" s="379" t="s">
        <v>77</v>
      </c>
      <c r="L118" s="379"/>
      <c r="M118" s="379"/>
      <c r="N118" s="379"/>
      <c r="O118" s="379"/>
      <c r="P118" s="119">
        <f>'Basic info &amp; Projects'!C64</f>
        <v>0</v>
      </c>
      <c r="Q118" s="157"/>
      <c r="R118" s="158"/>
      <c r="S118" s="158"/>
      <c r="T118" s="158"/>
      <c r="U118" s="158"/>
      <c r="V118" s="158"/>
      <c r="W118" s="158"/>
      <c r="X118" s="297" t="str">
        <f>IF(AJ129&gt;0,IF('Basic info &amp; Projects'!$C$66&lt;&gt;"",IF('Basic info &amp; Projects'!$C$64&lt;&gt;"",,"Required information about the project namne is missing"),"Required information about the project Grant Agreement number is missing"),"")</f>
        <v/>
      </c>
      <c r="Y118" s="158"/>
      <c r="Z118" s="158"/>
      <c r="AA118" s="158"/>
      <c r="AB118" s="158"/>
      <c r="AC118" s="158"/>
      <c r="AD118" s="158"/>
      <c r="AE118" s="159"/>
      <c r="AF118" s="158"/>
      <c r="AG118" s="158"/>
      <c r="AH118" s="158"/>
      <c r="AI118" s="158"/>
      <c r="AJ118" s="205"/>
      <c r="AK118" s="18"/>
    </row>
    <row r="119" spans="2:37" ht="12.95" hidden="1" customHeight="1" outlineLevel="1" x14ac:dyDescent="0.2">
      <c r="B119" s="19" t="s">
        <v>4</v>
      </c>
      <c r="C119" s="374"/>
      <c r="D119" s="403"/>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153">
        <f>SUM(E119:AI119)</f>
        <v>0</v>
      </c>
      <c r="AK119" s="20"/>
    </row>
    <row r="120" spans="2:37" ht="12.95" hidden="1" customHeight="1" outlineLevel="1" x14ac:dyDescent="0.2">
      <c r="B120" s="21" t="s">
        <v>6</v>
      </c>
      <c r="C120" s="374"/>
      <c r="D120" s="403"/>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0"/>
      <c r="AJ120" s="153">
        <f>SUM(E120:AI120)</f>
        <v>0</v>
      </c>
      <c r="AK120" s="20"/>
    </row>
    <row r="121" spans="2:37" ht="12.95" hidden="1" customHeight="1" outlineLevel="1" x14ac:dyDescent="0.2">
      <c r="B121" s="23" t="s">
        <v>5</v>
      </c>
      <c r="C121" s="376"/>
      <c r="D121" s="404"/>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153">
        <f t="shared" ref="AJ121:AJ126" si="22">SUM(E121:AI121)</f>
        <v>0</v>
      </c>
      <c r="AK121" s="20"/>
    </row>
    <row r="122" spans="2:37" ht="12.95" hidden="1" customHeight="1" outlineLevel="1" x14ac:dyDescent="0.2">
      <c r="B122" s="23" t="s">
        <v>8</v>
      </c>
      <c r="C122" s="376"/>
      <c r="D122" s="404"/>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153">
        <f t="shared" si="22"/>
        <v>0</v>
      </c>
      <c r="AK122" s="20"/>
    </row>
    <row r="123" spans="2:37" ht="12.95" hidden="1" customHeight="1" outlineLevel="1" x14ac:dyDescent="0.2">
      <c r="B123" s="23" t="s">
        <v>7</v>
      </c>
      <c r="C123" s="376"/>
      <c r="D123" s="404"/>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153">
        <f t="shared" si="22"/>
        <v>0</v>
      </c>
      <c r="AK123" s="20"/>
    </row>
    <row r="124" spans="2:37" ht="12.95" hidden="1" customHeight="1" outlineLevel="1" x14ac:dyDescent="0.2">
      <c r="B124" s="23" t="s">
        <v>9</v>
      </c>
      <c r="C124" s="407"/>
      <c r="D124" s="408"/>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153">
        <f t="shared" si="22"/>
        <v>0</v>
      </c>
      <c r="AK124" s="20"/>
    </row>
    <row r="125" spans="2:37" ht="12.95" hidden="1" customHeight="1" outlineLevel="1" x14ac:dyDescent="0.2">
      <c r="B125" s="23" t="s">
        <v>42</v>
      </c>
      <c r="C125" s="407"/>
      <c r="D125" s="408"/>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153">
        <f t="shared" si="22"/>
        <v>0</v>
      </c>
      <c r="AK125" s="20"/>
    </row>
    <row r="126" spans="2:37" ht="12.95" hidden="1" customHeight="1" outlineLevel="1" x14ac:dyDescent="0.2">
      <c r="B126" s="23" t="s">
        <v>43</v>
      </c>
      <c r="C126" s="407"/>
      <c r="D126" s="408"/>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153">
        <f t="shared" si="22"/>
        <v>0</v>
      </c>
      <c r="AK126" s="20"/>
    </row>
    <row r="127" spans="2:37" ht="12.95" hidden="1" customHeight="1" outlineLevel="1" x14ac:dyDescent="0.2">
      <c r="B127" s="23" t="s">
        <v>44</v>
      </c>
      <c r="C127" s="407"/>
      <c r="D127" s="408"/>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153">
        <f>SUM(E127:AI127)</f>
        <v>0</v>
      </c>
      <c r="AK127" s="20"/>
    </row>
    <row r="128" spans="2:37" ht="12.95" hidden="1" customHeight="1" outlineLevel="1" x14ac:dyDescent="0.2">
      <c r="B128" s="56" t="s">
        <v>47</v>
      </c>
      <c r="C128" s="405"/>
      <c r="D128" s="406"/>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154">
        <f>SUM(E128:AI128)</f>
        <v>0</v>
      </c>
      <c r="AK128" s="20"/>
    </row>
    <row r="129" spans="2:39" ht="12.95" customHeight="1" collapsed="1" thickBot="1" x14ac:dyDescent="0.25">
      <c r="B129" s="358" t="str">
        <f>CONCATENATE("Total hours project 10: GA "&amp;E118)</f>
        <v>Total hours project 10: GA 0</v>
      </c>
      <c r="C129" s="359"/>
      <c r="D129" s="360"/>
      <c r="E129" s="171">
        <f>SUM(E119:E128)</f>
        <v>0</v>
      </c>
      <c r="F129" s="171">
        <f t="shared" ref="F129:AH129" si="23">SUM(F119:F128)</f>
        <v>0</v>
      </c>
      <c r="G129" s="171">
        <f t="shared" si="23"/>
        <v>0</v>
      </c>
      <c r="H129" s="171">
        <f t="shared" si="23"/>
        <v>0</v>
      </c>
      <c r="I129" s="171">
        <f t="shared" si="23"/>
        <v>0</v>
      </c>
      <c r="J129" s="171">
        <f t="shared" si="23"/>
        <v>0</v>
      </c>
      <c r="K129" s="171">
        <f t="shared" si="23"/>
        <v>0</v>
      </c>
      <c r="L129" s="171">
        <f t="shared" si="23"/>
        <v>0</v>
      </c>
      <c r="M129" s="171">
        <f t="shared" si="23"/>
        <v>0</v>
      </c>
      <c r="N129" s="171">
        <f t="shared" si="23"/>
        <v>0</v>
      </c>
      <c r="O129" s="171">
        <f t="shared" si="23"/>
        <v>0</v>
      </c>
      <c r="P129" s="171">
        <f t="shared" si="23"/>
        <v>0</v>
      </c>
      <c r="Q129" s="171">
        <f t="shared" si="23"/>
        <v>0</v>
      </c>
      <c r="R129" s="171">
        <f t="shared" si="23"/>
        <v>0</v>
      </c>
      <c r="S129" s="171">
        <f t="shared" si="23"/>
        <v>0</v>
      </c>
      <c r="T129" s="171">
        <f t="shared" si="23"/>
        <v>0</v>
      </c>
      <c r="U129" s="171">
        <f t="shared" si="23"/>
        <v>0</v>
      </c>
      <c r="V129" s="171">
        <f t="shared" si="23"/>
        <v>0</v>
      </c>
      <c r="W129" s="171">
        <f t="shared" si="23"/>
        <v>0</v>
      </c>
      <c r="X129" s="171">
        <f t="shared" si="23"/>
        <v>0</v>
      </c>
      <c r="Y129" s="171">
        <f t="shared" si="23"/>
        <v>0</v>
      </c>
      <c r="Z129" s="171">
        <f t="shared" si="23"/>
        <v>0</v>
      </c>
      <c r="AA129" s="171">
        <f t="shared" si="23"/>
        <v>0</v>
      </c>
      <c r="AB129" s="171">
        <f t="shared" si="23"/>
        <v>0</v>
      </c>
      <c r="AC129" s="171">
        <f t="shared" si="23"/>
        <v>0</v>
      </c>
      <c r="AD129" s="171">
        <f t="shared" si="23"/>
        <v>0</v>
      </c>
      <c r="AE129" s="171">
        <f t="shared" si="23"/>
        <v>0</v>
      </c>
      <c r="AF129" s="171">
        <f t="shared" si="23"/>
        <v>0</v>
      </c>
      <c r="AG129" s="171">
        <f t="shared" si="23"/>
        <v>0</v>
      </c>
      <c r="AH129" s="171">
        <f t="shared" si="23"/>
        <v>0</v>
      </c>
      <c r="AI129" s="171">
        <f>SUM(AI119:AI128)</f>
        <v>0</v>
      </c>
      <c r="AJ129" s="162">
        <f>SUM(AJ119:AJ128)</f>
        <v>0</v>
      </c>
      <c r="AK129" s="25"/>
    </row>
    <row r="130" spans="2:39" ht="12.95" customHeight="1" x14ac:dyDescent="0.2">
      <c r="B130" s="371" t="s">
        <v>118</v>
      </c>
      <c r="C130" s="372"/>
      <c r="D130" s="373"/>
      <c r="E130" s="183">
        <f>E129+E117+E105+E93+E81+E69+E57+E45+E33+E21</f>
        <v>0</v>
      </c>
      <c r="F130" s="183">
        <f t="shared" ref="F130:AI130" si="24">F129+F117+F105+F93+F81+F69+F57+F45+F33+F21</f>
        <v>0</v>
      </c>
      <c r="G130" s="183">
        <f t="shared" si="24"/>
        <v>0</v>
      </c>
      <c r="H130" s="183">
        <f t="shared" ref="H130:AF130" si="25">H129+H117+H105+H93+H81+H69+H57+H45+H33+H21</f>
        <v>0</v>
      </c>
      <c r="I130" s="183">
        <f t="shared" si="25"/>
        <v>0</v>
      </c>
      <c r="J130" s="183">
        <f t="shared" si="25"/>
        <v>0</v>
      </c>
      <c r="K130" s="183">
        <f t="shared" si="25"/>
        <v>0</v>
      </c>
      <c r="L130" s="183">
        <f t="shared" si="25"/>
        <v>0</v>
      </c>
      <c r="M130" s="183">
        <f t="shared" si="25"/>
        <v>0</v>
      </c>
      <c r="N130" s="183">
        <f t="shared" si="25"/>
        <v>0</v>
      </c>
      <c r="O130" s="183">
        <f t="shared" si="25"/>
        <v>0</v>
      </c>
      <c r="P130" s="183">
        <f t="shared" si="25"/>
        <v>0</v>
      </c>
      <c r="Q130" s="183">
        <f t="shared" si="25"/>
        <v>0</v>
      </c>
      <c r="R130" s="183">
        <f t="shared" si="25"/>
        <v>0</v>
      </c>
      <c r="S130" s="183">
        <f t="shared" si="25"/>
        <v>0</v>
      </c>
      <c r="T130" s="183">
        <f t="shared" si="25"/>
        <v>0</v>
      </c>
      <c r="U130" s="183">
        <f t="shared" si="25"/>
        <v>0</v>
      </c>
      <c r="V130" s="183">
        <f t="shared" si="25"/>
        <v>0</v>
      </c>
      <c r="W130" s="183">
        <f t="shared" si="25"/>
        <v>0</v>
      </c>
      <c r="X130" s="183">
        <f t="shared" si="25"/>
        <v>0</v>
      </c>
      <c r="Y130" s="183">
        <f t="shared" si="25"/>
        <v>0</v>
      </c>
      <c r="Z130" s="183">
        <f t="shared" si="25"/>
        <v>0</v>
      </c>
      <c r="AA130" s="183">
        <f t="shared" si="25"/>
        <v>0</v>
      </c>
      <c r="AB130" s="183">
        <f t="shared" si="25"/>
        <v>0</v>
      </c>
      <c r="AC130" s="183">
        <f t="shared" si="25"/>
        <v>0</v>
      </c>
      <c r="AD130" s="183">
        <f t="shared" si="25"/>
        <v>0</v>
      </c>
      <c r="AE130" s="183">
        <f t="shared" si="25"/>
        <v>0</v>
      </c>
      <c r="AF130" s="183">
        <f t="shared" si="25"/>
        <v>0</v>
      </c>
      <c r="AG130" s="183">
        <f t="shared" si="24"/>
        <v>0</v>
      </c>
      <c r="AH130" s="183">
        <f t="shared" si="24"/>
        <v>0</v>
      </c>
      <c r="AI130" s="183">
        <f t="shared" si="24"/>
        <v>0</v>
      </c>
      <c r="AJ130" s="201">
        <f t="shared" ref="AJ130:AJ136" si="26">SUM(E130:AI130)</f>
        <v>0</v>
      </c>
      <c r="AK130" s="25"/>
    </row>
    <row r="131" spans="2:39" ht="12.6" customHeight="1" x14ac:dyDescent="0.2">
      <c r="B131" s="355" t="s">
        <v>51</v>
      </c>
      <c r="C131" s="356"/>
      <c r="D131" s="357"/>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63">
        <f t="shared" si="26"/>
        <v>0</v>
      </c>
      <c r="AK131" s="25"/>
    </row>
    <row r="132" spans="2:39" ht="12.95" customHeight="1" x14ac:dyDescent="0.2">
      <c r="B132" s="355" t="s">
        <v>58</v>
      </c>
      <c r="C132" s="356"/>
      <c r="D132" s="35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214">
        <f t="shared" si="26"/>
        <v>0</v>
      </c>
      <c r="AK132" s="25"/>
    </row>
    <row r="133" spans="2:39" ht="12.95" customHeight="1" x14ac:dyDescent="0.2">
      <c r="B133" s="355" t="s">
        <v>53</v>
      </c>
      <c r="C133" s="356"/>
      <c r="D133" s="357"/>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63">
        <f t="shared" si="26"/>
        <v>0</v>
      </c>
      <c r="AK133" s="25"/>
    </row>
    <row r="134" spans="2:39" ht="12.95" customHeight="1" x14ac:dyDescent="0.2">
      <c r="B134" s="355" t="s">
        <v>54</v>
      </c>
      <c r="C134" s="356"/>
      <c r="D134" s="357"/>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63">
        <f t="shared" si="26"/>
        <v>0</v>
      </c>
      <c r="AK134" s="25"/>
    </row>
    <row r="135" spans="2:39" ht="12.95" customHeight="1" thickBot="1" x14ac:dyDescent="0.25">
      <c r="B135" s="358" t="s">
        <v>57</v>
      </c>
      <c r="C135" s="359"/>
      <c r="D135" s="360"/>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64">
        <f t="shared" si="26"/>
        <v>0</v>
      </c>
      <c r="AK135" s="25"/>
    </row>
    <row r="136" spans="2:39" ht="12.95" customHeight="1" thickBot="1" x14ac:dyDescent="0.25">
      <c r="B136" s="361" t="s">
        <v>163</v>
      </c>
      <c r="C136" s="362"/>
      <c r="D136" s="363"/>
      <c r="E136" s="189">
        <f>SUM(E130:E135)</f>
        <v>0</v>
      </c>
      <c r="F136" s="189">
        <f t="shared" ref="F136:AH136" si="27">SUM(F130:F135)</f>
        <v>0</v>
      </c>
      <c r="G136" s="189">
        <f t="shared" si="27"/>
        <v>0</v>
      </c>
      <c r="H136" s="189">
        <f t="shared" ref="H136:AF136" si="28">SUM(H130:H135)</f>
        <v>0</v>
      </c>
      <c r="I136" s="189">
        <f t="shared" si="28"/>
        <v>0</v>
      </c>
      <c r="J136" s="189">
        <f t="shared" si="28"/>
        <v>0</v>
      </c>
      <c r="K136" s="189">
        <f t="shared" si="28"/>
        <v>0</v>
      </c>
      <c r="L136" s="189">
        <f t="shared" si="28"/>
        <v>0</v>
      </c>
      <c r="M136" s="189">
        <f t="shared" si="28"/>
        <v>0</v>
      </c>
      <c r="N136" s="189">
        <f t="shared" si="28"/>
        <v>0</v>
      </c>
      <c r="O136" s="189">
        <f t="shared" si="28"/>
        <v>0</v>
      </c>
      <c r="P136" s="189">
        <f t="shared" si="28"/>
        <v>0</v>
      </c>
      <c r="Q136" s="189">
        <f t="shared" si="28"/>
        <v>0</v>
      </c>
      <c r="R136" s="189">
        <f t="shared" si="28"/>
        <v>0</v>
      </c>
      <c r="S136" s="189">
        <f t="shared" si="28"/>
        <v>0</v>
      </c>
      <c r="T136" s="189">
        <f t="shared" si="28"/>
        <v>0</v>
      </c>
      <c r="U136" s="189">
        <f t="shared" si="28"/>
        <v>0</v>
      </c>
      <c r="V136" s="189">
        <f t="shared" si="28"/>
        <v>0</v>
      </c>
      <c r="W136" s="189">
        <f t="shared" si="28"/>
        <v>0</v>
      </c>
      <c r="X136" s="189">
        <f t="shared" si="28"/>
        <v>0</v>
      </c>
      <c r="Y136" s="189">
        <f t="shared" si="28"/>
        <v>0</v>
      </c>
      <c r="Z136" s="189">
        <f t="shared" si="28"/>
        <v>0</v>
      </c>
      <c r="AA136" s="189">
        <f t="shared" si="28"/>
        <v>0</v>
      </c>
      <c r="AB136" s="189">
        <f t="shared" si="28"/>
        <v>0</v>
      </c>
      <c r="AC136" s="189">
        <f t="shared" si="28"/>
        <v>0</v>
      </c>
      <c r="AD136" s="189">
        <f t="shared" si="28"/>
        <v>0</v>
      </c>
      <c r="AE136" s="189">
        <f t="shared" si="28"/>
        <v>0</v>
      </c>
      <c r="AF136" s="189">
        <f t="shared" si="28"/>
        <v>0</v>
      </c>
      <c r="AG136" s="189">
        <f t="shared" si="27"/>
        <v>0</v>
      </c>
      <c r="AH136" s="189">
        <f t="shared" si="27"/>
        <v>0</v>
      </c>
      <c r="AI136" s="189">
        <f>SUM(AI130:AI135)</f>
        <v>0</v>
      </c>
      <c r="AJ136" s="263">
        <f t="shared" si="26"/>
        <v>0</v>
      </c>
      <c r="AK136" s="25"/>
    </row>
    <row r="137" spans="2:39" ht="12" customHeight="1" thickBot="1" x14ac:dyDescent="0.25"/>
    <row r="138" spans="2:39" ht="12" hidden="1" customHeight="1" x14ac:dyDescent="0.2">
      <c r="B138" s="27" t="s">
        <v>48</v>
      </c>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9"/>
    </row>
    <row r="139" spans="2:39" ht="53.45" hidden="1" customHeight="1" thickBot="1" x14ac:dyDescent="0.25">
      <c r="B139" s="349"/>
      <c r="C139" s="350"/>
      <c r="D139" s="350"/>
      <c r="E139" s="350"/>
      <c r="F139" s="350"/>
      <c r="G139" s="350"/>
      <c r="H139" s="350"/>
      <c r="I139" s="350"/>
      <c r="J139" s="350"/>
      <c r="K139" s="350"/>
      <c r="L139" s="350"/>
      <c r="M139" s="350"/>
      <c r="N139" s="350"/>
      <c r="O139" s="350"/>
      <c r="P139" s="350"/>
      <c r="Q139" s="350"/>
      <c r="R139" s="350"/>
      <c r="S139" s="350"/>
      <c r="T139" s="350"/>
      <c r="U139" s="350"/>
      <c r="V139" s="350"/>
      <c r="W139" s="350"/>
      <c r="X139" s="350"/>
      <c r="Y139" s="350"/>
      <c r="Z139" s="350"/>
      <c r="AA139" s="350"/>
      <c r="AB139" s="350"/>
      <c r="AC139" s="350"/>
      <c r="AD139" s="350"/>
      <c r="AE139" s="350"/>
      <c r="AF139" s="350"/>
      <c r="AG139" s="350"/>
      <c r="AH139" s="350"/>
      <c r="AI139" s="350"/>
      <c r="AJ139" s="351"/>
    </row>
    <row r="140" spans="2:39" ht="12" hidden="1" customHeight="1" thickBot="1" x14ac:dyDescent="0.25">
      <c r="B140" s="30"/>
      <c r="D140" s="31"/>
    </row>
    <row r="141" spans="2:39" ht="12.95" customHeight="1" thickTop="1" thickBot="1" x14ac:dyDescent="0.25">
      <c r="B141" s="32" t="s">
        <v>36</v>
      </c>
      <c r="C141" s="33"/>
      <c r="D141" s="34"/>
      <c r="E141" s="341" t="s">
        <v>129</v>
      </c>
      <c r="F141" s="342"/>
      <c r="G141" s="342"/>
      <c r="H141" s="342"/>
      <c r="I141" s="342"/>
      <c r="J141" s="342"/>
      <c r="K141" s="342"/>
      <c r="L141" s="342"/>
      <c r="M141" s="342"/>
      <c r="N141" s="342"/>
      <c r="O141" s="342"/>
      <c r="P141" s="342"/>
      <c r="Q141" s="342"/>
      <c r="R141" s="342"/>
      <c r="S141" s="342"/>
      <c r="T141" s="342"/>
      <c r="U141" s="342"/>
      <c r="V141" s="342"/>
      <c r="W141" s="342"/>
      <c r="X141" s="342"/>
      <c r="Y141" s="342"/>
      <c r="Z141" s="342"/>
      <c r="AA141" s="342"/>
      <c r="AB141" s="342"/>
      <c r="AC141" s="342"/>
      <c r="AD141" s="342"/>
      <c r="AE141" s="342"/>
      <c r="AF141" s="342"/>
      <c r="AG141" s="342"/>
      <c r="AH141" s="342"/>
      <c r="AI141" s="342"/>
      <c r="AJ141" s="343"/>
      <c r="AK141" s="126"/>
      <c r="AL141" s="126"/>
      <c r="AM141" s="126"/>
    </row>
    <row r="142" spans="2:39" ht="21.75" customHeight="1" thickBot="1" x14ac:dyDescent="0.25">
      <c r="B142" s="411" t="s">
        <v>121</v>
      </c>
      <c r="C142" s="412"/>
      <c r="D142" s="34"/>
      <c r="E142" s="344"/>
      <c r="F142" s="345"/>
      <c r="G142" s="345"/>
      <c r="H142" s="345"/>
      <c r="I142" s="345"/>
      <c r="J142" s="345"/>
      <c r="K142" s="345"/>
      <c r="L142" s="345"/>
      <c r="M142" s="345"/>
      <c r="N142" s="345"/>
      <c r="O142" s="345"/>
      <c r="P142" s="345"/>
      <c r="Q142" s="345"/>
      <c r="R142" s="345"/>
      <c r="S142" s="345"/>
      <c r="T142" s="345"/>
      <c r="U142" s="345"/>
      <c r="V142" s="345"/>
      <c r="W142" s="345"/>
      <c r="X142" s="345"/>
      <c r="Y142" s="345"/>
      <c r="Z142" s="345"/>
      <c r="AA142" s="345"/>
      <c r="AB142" s="345"/>
      <c r="AC142" s="345"/>
      <c r="AD142" s="345"/>
      <c r="AE142" s="345"/>
      <c r="AF142" s="345"/>
      <c r="AG142" s="345"/>
      <c r="AH142" s="345"/>
      <c r="AI142" s="345"/>
      <c r="AJ142" s="346"/>
    </row>
    <row r="143" spans="2:39" ht="12" customHeight="1" x14ac:dyDescent="0.2">
      <c r="B143" s="35"/>
      <c r="C143" s="30"/>
      <c r="D143" s="34"/>
    </row>
    <row r="144" spans="2:39" ht="15.6" customHeight="1" x14ac:dyDescent="0.2">
      <c r="B144" s="36" t="s">
        <v>10</v>
      </c>
      <c r="C144" s="413">
        <f>'Basic info &amp; Projects'!C2</f>
        <v>0</v>
      </c>
      <c r="D144" s="415"/>
      <c r="E144" s="415"/>
      <c r="F144" s="415"/>
      <c r="G144" s="415"/>
      <c r="H144" s="415"/>
      <c r="I144" s="415"/>
      <c r="J144" s="1"/>
      <c r="K144" s="1"/>
      <c r="L144" s="73"/>
      <c r="M144" s="73"/>
      <c r="N144" s="73"/>
      <c r="O144" s="333"/>
      <c r="P144" s="333"/>
      <c r="Q144" s="333"/>
      <c r="R144" s="333"/>
      <c r="S144" s="73" t="s">
        <v>17</v>
      </c>
      <c r="T144" s="333"/>
      <c r="U144" s="333"/>
      <c r="V144" s="413">
        <f>'Basic info &amp; Projects'!C7</f>
        <v>0</v>
      </c>
      <c r="W144" s="413"/>
      <c r="X144" s="413"/>
      <c r="Y144" s="413"/>
      <c r="Z144" s="413"/>
      <c r="AA144" s="413"/>
      <c r="AB144" s="413"/>
      <c r="AC144" s="413"/>
      <c r="AD144" s="413"/>
    </row>
    <row r="145" spans="2:39" ht="17.25" customHeight="1" x14ac:dyDescent="0.2">
      <c r="C145" s="334" t="s">
        <v>157</v>
      </c>
      <c r="D145" s="37"/>
      <c r="F145" s="72"/>
      <c r="G145" s="72"/>
      <c r="H145" s="72"/>
      <c r="I145" s="72"/>
      <c r="J145" s="72"/>
      <c r="K145" s="72"/>
      <c r="L145" s="36"/>
      <c r="M145" s="1"/>
      <c r="N145" s="1"/>
      <c r="O145" s="333"/>
      <c r="P145" s="333"/>
      <c r="Q145" s="333"/>
      <c r="R145" s="333"/>
      <c r="T145" s="333"/>
      <c r="U145" s="333"/>
      <c r="V145" s="334" t="s">
        <v>158</v>
      </c>
      <c r="W145" s="333"/>
      <c r="X145" s="333"/>
      <c r="Y145" s="333"/>
      <c r="AC145" s="1"/>
      <c r="AD145" s="1"/>
    </row>
    <row r="146" spans="2:39" ht="17.45" customHeight="1" x14ac:dyDescent="0.2">
      <c r="B146" s="36" t="s">
        <v>45</v>
      </c>
      <c r="C146" s="77"/>
      <c r="D146" s="1"/>
      <c r="E146" s="1"/>
      <c r="F146" s="1"/>
      <c r="G146" s="1"/>
      <c r="H146" s="1"/>
      <c r="I146" s="1"/>
      <c r="L146" s="73"/>
      <c r="M146" s="73"/>
      <c r="N146" s="73"/>
      <c r="O146" s="333"/>
      <c r="P146" s="333"/>
      <c r="Q146" s="333"/>
      <c r="R146" s="333"/>
      <c r="S146" s="73" t="s">
        <v>45</v>
      </c>
      <c r="T146" s="333"/>
      <c r="U146" s="333"/>
      <c r="V146" s="347"/>
      <c r="W146" s="347"/>
      <c r="X146" s="347"/>
      <c r="Y146" s="347"/>
      <c r="AC146" s="73"/>
      <c r="AD146" s="73"/>
    </row>
    <row r="147" spans="2:39" ht="40.700000000000003" customHeight="1" x14ac:dyDescent="0.2">
      <c r="B147" s="36" t="s">
        <v>46</v>
      </c>
      <c r="C147" s="336" t="s">
        <v>37</v>
      </c>
      <c r="D147" s="336"/>
      <c r="E147" s="336"/>
      <c r="F147" s="336"/>
      <c r="G147" s="336"/>
      <c r="H147" s="336"/>
      <c r="I147" s="336"/>
      <c r="J147" s="1"/>
      <c r="K147" s="1"/>
      <c r="L147" s="73"/>
      <c r="M147" s="73"/>
      <c r="N147" s="73"/>
      <c r="O147" s="333"/>
      <c r="P147" s="333"/>
      <c r="Q147" s="333"/>
      <c r="R147" s="333"/>
      <c r="S147" s="73" t="s">
        <v>46</v>
      </c>
      <c r="T147" s="333"/>
      <c r="U147" s="333"/>
      <c r="V147" s="337" t="s">
        <v>159</v>
      </c>
      <c r="W147" s="337"/>
      <c r="X147" s="337"/>
      <c r="Y147" s="337"/>
      <c r="Z147" s="337"/>
      <c r="AA147" s="337"/>
      <c r="AB147" s="337"/>
      <c r="AC147" s="337"/>
      <c r="AD147" s="337"/>
      <c r="AM147" s="1"/>
    </row>
    <row r="148" spans="2:39" ht="12" customHeight="1" x14ac:dyDescent="0.2">
      <c r="B148" s="30"/>
      <c r="D148" s="38"/>
      <c r="O148" s="333"/>
      <c r="P148" s="333"/>
      <c r="Q148" s="333"/>
      <c r="R148" s="333"/>
      <c r="S148" s="333"/>
      <c r="T148" s="333"/>
      <c r="U148" s="333"/>
      <c r="V148" s="333"/>
      <c r="W148" s="333"/>
      <c r="X148" s="333"/>
      <c r="Y148" s="333"/>
    </row>
    <row r="150" spans="2:39" ht="12" customHeight="1" x14ac:dyDescent="0.2">
      <c r="B150" s="340" t="s">
        <v>99</v>
      </c>
      <c r="C150" s="340"/>
      <c r="D150" s="340"/>
      <c r="E150" s="340"/>
      <c r="F150" s="340"/>
      <c r="G150" s="340"/>
      <c r="H150" s="340"/>
      <c r="I150" s="340"/>
      <c r="J150" s="340"/>
      <c r="K150" s="340"/>
      <c r="L150" s="340"/>
      <c r="M150" s="340"/>
      <c r="N150" s="340"/>
      <c r="O150" s="340"/>
      <c r="P150" s="340"/>
      <c r="Q150" s="340"/>
      <c r="R150" s="340"/>
      <c r="S150" s="340"/>
      <c r="T150" s="340"/>
      <c r="U150" s="340"/>
      <c r="V150" s="340"/>
      <c r="W150" s="340"/>
      <c r="X150" s="340"/>
      <c r="Y150" s="340"/>
      <c r="Z150" s="340"/>
      <c r="AA150" s="340"/>
      <c r="AB150" s="340"/>
      <c r="AC150" s="340"/>
      <c r="AD150" s="340"/>
      <c r="AE150" s="340"/>
      <c r="AF150" s="340"/>
      <c r="AG150" s="340"/>
      <c r="AH150" s="340"/>
      <c r="AI150" s="340"/>
      <c r="AJ150" s="340"/>
    </row>
  </sheetData>
  <sheetProtection algorithmName="SHA-512" hashValue="vcyg/hpc9Kp5aTEjaaRaS0CyUBUO8cX3XxzedSVXx2/6KOra+acojFFVm5K/BAvnCisN4+hbygPOmSJI+3bPsw==" saltValue="fkhaaxI3PJASl5QROC9spQ==" spinCount="100000" sheet="1" formatRows="0" selectLockedCells="1"/>
  <mergeCells count="165">
    <mergeCell ref="E141:AJ142"/>
    <mergeCell ref="B150:AJ150"/>
    <mergeCell ref="C147:I147"/>
    <mergeCell ref="B135:D135"/>
    <mergeCell ref="B136:D136"/>
    <mergeCell ref="B139:AJ139"/>
    <mergeCell ref="C144:I144"/>
    <mergeCell ref="V144:AD144"/>
    <mergeCell ref="V146:Y146"/>
    <mergeCell ref="V147:AD147"/>
    <mergeCell ref="B129:D129"/>
    <mergeCell ref="B130:D130"/>
    <mergeCell ref="B131:D131"/>
    <mergeCell ref="B132:D132"/>
    <mergeCell ref="B133:D133"/>
    <mergeCell ref="B134:D134"/>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C112:D112"/>
    <mergeCell ref="C113:D113"/>
    <mergeCell ref="C114:D114"/>
    <mergeCell ref="C115:D115"/>
    <mergeCell ref="C116:D116"/>
    <mergeCell ref="B117:D117"/>
    <mergeCell ref="K106:O106"/>
    <mergeCell ref="C107:D107"/>
    <mergeCell ref="C108:D108"/>
    <mergeCell ref="C109:D109"/>
    <mergeCell ref="C110:D110"/>
    <mergeCell ref="C111:D111"/>
    <mergeCell ref="C101:D101"/>
    <mergeCell ref="C102:D102"/>
    <mergeCell ref="C103:D103"/>
    <mergeCell ref="C104:D104"/>
    <mergeCell ref="B105:D105"/>
    <mergeCell ref="B106:D106"/>
    <mergeCell ref="C95:D95"/>
    <mergeCell ref="C96:D96"/>
    <mergeCell ref="C97:D97"/>
    <mergeCell ref="C98:D98"/>
    <mergeCell ref="C99:D99"/>
    <mergeCell ref="C100:D100"/>
    <mergeCell ref="C90:D90"/>
    <mergeCell ref="C91:D91"/>
    <mergeCell ref="C92:D92"/>
    <mergeCell ref="B93:D93"/>
    <mergeCell ref="B94:D94"/>
    <mergeCell ref="K94:O94"/>
    <mergeCell ref="C84:D84"/>
    <mergeCell ref="C85:D85"/>
    <mergeCell ref="C86:D86"/>
    <mergeCell ref="C87:D87"/>
    <mergeCell ref="C88:D88"/>
    <mergeCell ref="C89:D89"/>
    <mergeCell ref="C79:D79"/>
    <mergeCell ref="C80:D80"/>
    <mergeCell ref="B81:D81"/>
    <mergeCell ref="B82:D82"/>
    <mergeCell ref="K82:O82"/>
    <mergeCell ref="C83:D83"/>
    <mergeCell ref="C73:D73"/>
    <mergeCell ref="C74:D74"/>
    <mergeCell ref="C75:D75"/>
    <mergeCell ref="C76:D76"/>
    <mergeCell ref="C77:D77"/>
    <mergeCell ref="C78:D78"/>
    <mergeCell ref="B69:D69"/>
    <mergeCell ref="B70:D70"/>
    <mergeCell ref="K70:O70"/>
    <mergeCell ref="C71:D71"/>
    <mergeCell ref="C72:D72"/>
    <mergeCell ref="C62:D62"/>
    <mergeCell ref="C63:D63"/>
    <mergeCell ref="C64:D64"/>
    <mergeCell ref="C65:D65"/>
    <mergeCell ref="C66:D66"/>
    <mergeCell ref="C67:D67"/>
    <mergeCell ref="K58:O58"/>
    <mergeCell ref="C59:D59"/>
    <mergeCell ref="C60:D60"/>
    <mergeCell ref="C61:D61"/>
    <mergeCell ref="B58:D58"/>
    <mergeCell ref="C51:D51"/>
    <mergeCell ref="C52:D52"/>
    <mergeCell ref="C53:D53"/>
    <mergeCell ref="C54:D54"/>
    <mergeCell ref="C55:D55"/>
    <mergeCell ref="C56:D56"/>
    <mergeCell ref="K46:O46"/>
    <mergeCell ref="C47:D47"/>
    <mergeCell ref="C48:D48"/>
    <mergeCell ref="C49:D49"/>
    <mergeCell ref="C50:D50"/>
    <mergeCell ref="K10:O10"/>
    <mergeCell ref="C40:D40"/>
    <mergeCell ref="C41:D41"/>
    <mergeCell ref="C42:D42"/>
    <mergeCell ref="C43:D43"/>
    <mergeCell ref="C44:D44"/>
    <mergeCell ref="B45:D45"/>
    <mergeCell ref="K34:O34"/>
    <mergeCell ref="C35:D35"/>
    <mergeCell ref="C36:D36"/>
    <mergeCell ref="C37:D37"/>
    <mergeCell ref="C38:D38"/>
    <mergeCell ref="C39:D39"/>
    <mergeCell ref="B57:D57"/>
    <mergeCell ref="C29:D29"/>
    <mergeCell ref="C30:D30"/>
    <mergeCell ref="C31:D31"/>
    <mergeCell ref="C32:D32"/>
    <mergeCell ref="B33:D33"/>
    <mergeCell ref="B34:D34"/>
    <mergeCell ref="B1:AK1"/>
    <mergeCell ref="C3:G3"/>
    <mergeCell ref="L4:N4"/>
    <mergeCell ref="P6:Q6"/>
    <mergeCell ref="W6:AA6"/>
    <mergeCell ref="AB6:AC6"/>
    <mergeCell ref="K22:O22"/>
    <mergeCell ref="C12:D12"/>
    <mergeCell ref="C13:D13"/>
    <mergeCell ref="C14:D14"/>
    <mergeCell ref="C15:D15"/>
    <mergeCell ref="C16:D16"/>
    <mergeCell ref="C17:D17"/>
    <mergeCell ref="B8:D8"/>
    <mergeCell ref="AJ8:AJ9"/>
    <mergeCell ref="C9:D9"/>
    <mergeCell ref="B10:D10"/>
    <mergeCell ref="C68:D68"/>
    <mergeCell ref="C11:D11"/>
    <mergeCell ref="C23:D23"/>
    <mergeCell ref="B142:C142"/>
    <mergeCell ref="E10:I10"/>
    <mergeCell ref="E22:I22"/>
    <mergeCell ref="E34:I34"/>
    <mergeCell ref="E46:I46"/>
    <mergeCell ref="E58:I58"/>
    <mergeCell ref="E70:I70"/>
    <mergeCell ref="E82:I82"/>
    <mergeCell ref="E94:I94"/>
    <mergeCell ref="E106:I106"/>
    <mergeCell ref="C24:D24"/>
    <mergeCell ref="C25:D25"/>
    <mergeCell ref="C26:D26"/>
    <mergeCell ref="C27:D27"/>
    <mergeCell ref="C28:D28"/>
    <mergeCell ref="C18:D18"/>
    <mergeCell ref="C19:D19"/>
    <mergeCell ref="C20:D20"/>
    <mergeCell ref="B21:D21"/>
    <mergeCell ref="B22:D22"/>
    <mergeCell ref="B46:D46"/>
  </mergeCells>
  <conditionalFormatting sqref="E8:AI9">
    <cfRule type="expression" dxfId="13" priority="145">
      <formula>E$9="sun"</formula>
    </cfRule>
  </conditionalFormatting>
  <printOptions horizontalCentered="1" verticalCentered="1"/>
  <pageMargins left="0.74803149606299213" right="0.74803149606299213" top="0.98425196850393704" bottom="0.98425196850393704" header="0.51181102362204722" footer="0.51181102362204722"/>
  <pageSetup paperSize="9" scale="61" orientation="landscape" r:id="rId1"/>
  <headerFooter alignWithMargins="0"/>
  <ignoredErrors>
    <ignoredError sqref="AJ129" formula="1"/>
  </ignoredError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pageSetUpPr fitToPage="1"/>
  </sheetPr>
  <dimension ref="B1:AM150"/>
  <sheetViews>
    <sheetView showGridLines="0" showZeros="0" topLeftCell="A4" zoomScaleNormal="100" zoomScaleSheetLayoutView="100" workbookViewId="0">
      <selection activeCell="O147" sqref="O147"/>
    </sheetView>
  </sheetViews>
  <sheetFormatPr defaultColWidth="5.5703125" defaultRowHeight="12" customHeight="1" outlineLevelRow="1" x14ac:dyDescent="0.2"/>
  <cols>
    <col min="1" max="1" width="2.140625" style="12" customWidth="1"/>
    <col min="2" max="2" width="7.140625" style="12" customWidth="1"/>
    <col min="3" max="3" width="15.85546875" style="12" customWidth="1"/>
    <col min="4" max="4" width="6.42578125" style="12" customWidth="1"/>
    <col min="5" max="35" width="5.140625" style="12" customWidth="1"/>
    <col min="36" max="36" width="6" style="12" customWidth="1"/>
    <col min="37" max="37" width="8" style="12" customWidth="1"/>
    <col min="38" max="16384" width="5.5703125" style="12"/>
  </cols>
  <sheetData>
    <row r="1" spans="2:37" ht="37.5" customHeight="1" x14ac:dyDescent="0.65">
      <c r="B1" s="396" t="s">
        <v>0</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row>
    <row r="2" spans="2:37" ht="12" customHeight="1" x14ac:dyDescent="0.25">
      <c r="C2" s="13"/>
      <c r="D2" s="13"/>
      <c r="H2" s="331"/>
      <c r="I2" s="252" t="str">
        <f>IF('Summary working hours'!$L$24&gt;0,IF(OR('Basic info &amp; Projects'!C2="",'Basic info &amp; Projects'!C5="",'Basic info &amp; Projects'!C9="",'Basic info &amp; Projects'!C14=""),"Required information is missing in the 'Basic info &amp; Projects' tab.",""),"")</f>
        <v/>
      </c>
    </row>
    <row r="3" spans="2:37" x14ac:dyDescent="0.2">
      <c r="B3" s="14" t="s">
        <v>1</v>
      </c>
      <c r="C3" s="397">
        <f>'Basic info &amp; Projects'!C2</f>
        <v>0</v>
      </c>
      <c r="D3" s="397"/>
      <c r="E3" s="397"/>
      <c r="F3" s="397"/>
      <c r="G3" s="397"/>
      <c r="I3" s="14" t="s">
        <v>40</v>
      </c>
      <c r="K3" s="120"/>
      <c r="L3" s="74" t="str">
        <f>'Basic info &amp; Projects'!C3</f>
        <v>Hoegskolan i Borås (University of Borås)</v>
      </c>
      <c r="M3" s="121"/>
      <c r="N3" s="121"/>
    </row>
    <row r="4" spans="2:37" ht="10.5" customHeight="1" x14ac:dyDescent="0.2">
      <c r="B4" s="14"/>
      <c r="C4" s="115"/>
      <c r="I4" s="14" t="s">
        <v>79</v>
      </c>
      <c r="L4" s="398">
        <f>'Basic info &amp; Projects'!C4</f>
        <v>999887447</v>
      </c>
      <c r="M4" s="398"/>
      <c r="N4" s="398"/>
      <c r="O4" s="15"/>
      <c r="P4" s="15"/>
    </row>
    <row r="5" spans="2:37" ht="12" customHeight="1" x14ac:dyDescent="0.2">
      <c r="B5" s="14" t="s">
        <v>2</v>
      </c>
      <c r="C5" s="115">
        <f>'Basic info &amp; Projects'!C9</f>
        <v>2023</v>
      </c>
    </row>
    <row r="6" spans="2:37" ht="12" customHeight="1" x14ac:dyDescent="0.2">
      <c r="B6" s="14" t="s">
        <v>3</v>
      </c>
      <c r="C6" s="115" t="s">
        <v>23</v>
      </c>
      <c r="I6" s="14" t="s">
        <v>152</v>
      </c>
      <c r="J6" s="14"/>
      <c r="K6" s="14"/>
      <c r="L6" s="14"/>
      <c r="M6" s="14"/>
      <c r="N6" s="14"/>
      <c r="O6" s="14"/>
      <c r="P6" s="399" t="str">
        <f>CONCATENATE('Basic info &amp; Projects'!C11&amp;" / "&amp;'Basic info &amp; Projects'!C12)</f>
        <v>1720 / 215</v>
      </c>
      <c r="Q6" s="399"/>
      <c r="W6" s="397" t="s">
        <v>55</v>
      </c>
      <c r="X6" s="397"/>
      <c r="Y6" s="397"/>
      <c r="Z6" s="397"/>
      <c r="AA6" s="397"/>
      <c r="AB6" s="400">
        <v>1</v>
      </c>
      <c r="AC6" s="400"/>
      <c r="AD6" s="15" t="s">
        <v>56</v>
      </c>
      <c r="AE6" s="15"/>
      <c r="AF6" s="15"/>
      <c r="AG6" s="15"/>
      <c r="AH6" s="15"/>
      <c r="AI6" s="15"/>
      <c r="AJ6" s="76"/>
    </row>
    <row r="7" spans="2:37" ht="12" customHeight="1" thickBot="1" x14ac:dyDescent="0.25"/>
    <row r="8" spans="2:37" ht="10.5" customHeight="1" x14ac:dyDescent="0.2">
      <c r="B8" s="389" t="s">
        <v>12</v>
      </c>
      <c r="C8" s="390"/>
      <c r="D8" s="391"/>
      <c r="E8" s="16">
        <v>1</v>
      </c>
      <c r="F8" s="16">
        <v>2</v>
      </c>
      <c r="G8" s="16">
        <v>3</v>
      </c>
      <c r="H8" s="16">
        <v>4</v>
      </c>
      <c r="I8" s="16">
        <v>5</v>
      </c>
      <c r="J8" s="16">
        <v>6</v>
      </c>
      <c r="K8" s="16">
        <v>7</v>
      </c>
      <c r="L8" s="16">
        <v>8</v>
      </c>
      <c r="M8" s="16">
        <v>9</v>
      </c>
      <c r="N8" s="16">
        <v>10</v>
      </c>
      <c r="O8" s="16">
        <v>11</v>
      </c>
      <c r="P8" s="16">
        <v>12</v>
      </c>
      <c r="Q8" s="16">
        <v>13</v>
      </c>
      <c r="R8" s="16">
        <v>14</v>
      </c>
      <c r="S8" s="16">
        <v>15</v>
      </c>
      <c r="T8" s="16">
        <v>16</v>
      </c>
      <c r="U8" s="16">
        <v>17</v>
      </c>
      <c r="V8" s="16">
        <v>18</v>
      </c>
      <c r="W8" s="16">
        <v>19</v>
      </c>
      <c r="X8" s="16">
        <v>20</v>
      </c>
      <c r="Y8" s="16">
        <v>21</v>
      </c>
      <c r="Z8" s="16">
        <v>22</v>
      </c>
      <c r="AA8" s="16">
        <v>23</v>
      </c>
      <c r="AB8" s="16">
        <v>24</v>
      </c>
      <c r="AC8" s="16">
        <v>25</v>
      </c>
      <c r="AD8" s="16">
        <v>26</v>
      </c>
      <c r="AE8" s="16">
        <v>27</v>
      </c>
      <c r="AF8" s="16">
        <v>28</v>
      </c>
      <c r="AG8" s="16">
        <v>29</v>
      </c>
      <c r="AH8" s="16">
        <v>30</v>
      </c>
      <c r="AI8" s="16">
        <v>31</v>
      </c>
      <c r="AJ8" s="392" t="s">
        <v>11</v>
      </c>
      <c r="AK8" s="17"/>
    </row>
    <row r="9" spans="2:37" ht="12" customHeight="1" thickBot="1" x14ac:dyDescent="0.25">
      <c r="B9" s="67" t="s">
        <v>27</v>
      </c>
      <c r="C9" s="394" t="s">
        <v>28</v>
      </c>
      <c r="D9" s="395"/>
      <c r="E9" s="68" t="str">
        <f>IF(July!AI9="mon",Weekdays!B2,IF(July!AI9="tue",Weekdays!B3,IF(July!AI9="wed",Weekdays!B4,IF(July!AI9="thu",Weekdays!B5,IF(July!AI9="fri",Weekdays!B6,IF(July!AI9="sat",Weekdays!B7,IF(July!AI9="sun",Weekdays!B8,)))))))</f>
        <v>Tue</v>
      </c>
      <c r="F9" s="68" t="str">
        <f>IF($E$9="mon",Weekdays!B2,IF($E$9="tue",Weekdays!B3,IF($E$9="wed",Weekdays!B4,IF($E$9="thu",Weekdays!B5,IF($E$9="fri",Weekdays!B6,IF($E$9="sat",Weekdays!B7,IF($E$9="sun",Weekdays!B8,)))))))</f>
        <v>Wed</v>
      </c>
      <c r="G9" s="68" t="str">
        <f>IF($E$9="mon",Weekdays!C2,IF($E$9="tue",Weekdays!C3,IF($E$9="wed",Weekdays!C4,IF($E$9="thu",Weekdays!C5,IF($E$9="fri",Weekdays!C6,IF($E$9="sat",Weekdays!C7,IF($E$9="sun",Weekdays!C8,)))))))</f>
        <v>Thu</v>
      </c>
      <c r="H9" s="68" t="str">
        <f>IF($E$9="mon",Weekdays!D2,IF($E$9="tue",Weekdays!D3,IF($E$9="wed",Weekdays!D4,IF($E$9="thu",Weekdays!D5,IF($E$9="fri",Weekdays!D6,IF($E$9="sat",Weekdays!D7,IF($E$9="sun",Weekdays!D8,)))))))</f>
        <v>Fri</v>
      </c>
      <c r="I9" s="68" t="str">
        <f>IF($E$9="mon",Weekdays!E2,IF($E$9="tue",Weekdays!E3,IF($E$9="wed",Weekdays!E4,IF($E$9="thu",Weekdays!E5,IF($E$9="fri",Weekdays!E6,IF($E$9="sat",Weekdays!E7,IF($E$9="sun",Weekdays!E8,)))))))</f>
        <v>Sat</v>
      </c>
      <c r="J9" s="68" t="str">
        <f>IF($E$9="mon",Weekdays!F2,IF($E$9="tue",Weekdays!F3,IF($E$9="wed",Weekdays!F4,IF($E$9="thu",Weekdays!F5,IF($E$9="fri",Weekdays!F6,IF($E$9="sat",Weekdays!F7,IF($E$9="sun",Weekdays!F8,)))))))</f>
        <v>Sun</v>
      </c>
      <c r="K9" s="68" t="str">
        <f>IF($E$9="mon",Weekdays!G2,IF($E$9="tue",Weekdays!G3,IF($E$9="wed",Weekdays!G4,IF($E$9="thu",Weekdays!G5,IF($E$9="fri",Weekdays!G6,IF($E$9="sat",Weekdays!G7,IF($E$9="sun",Weekdays!G8,)))))))</f>
        <v>Mon</v>
      </c>
      <c r="L9" s="68" t="str">
        <f>IF($E$9="mon",Weekdays!H2,IF($E$9="tue",Weekdays!H3,IF($E$9="wed",Weekdays!H4,IF($E$9="thu",Weekdays!H5,IF($E$9="fri",Weekdays!H6,IF($E$9="sat",Weekdays!H7,IF($E$9="sun",Weekdays!H8,)))))))</f>
        <v>Tue</v>
      </c>
      <c r="M9" s="68" t="str">
        <f>IF($E$9="mon",Weekdays!I2,IF($E$9="tue",Weekdays!I3,IF($E$9="wed",Weekdays!I4,IF($E$9="thu",Weekdays!I5,IF($E$9="fri",Weekdays!I6,IF($E$9="sat",Weekdays!I7,IF($E$9="sun",Weekdays!I8,)))))))</f>
        <v>Wed</v>
      </c>
      <c r="N9" s="68" t="str">
        <f>IF($E$9="mon",Weekdays!J2,IF($E$9="tue",Weekdays!J3,IF($E$9="wed",Weekdays!J4,IF($E$9="thu",Weekdays!J5,IF($E$9="fri",Weekdays!J6,IF($E$9="sat",Weekdays!J7,IF($E$9="sun",Weekdays!J8,)))))))</f>
        <v>Thu</v>
      </c>
      <c r="O9" s="68" t="str">
        <f>IF($E$9="mon",Weekdays!K2,IF($E$9="tue",Weekdays!K3,IF($E$9="wed",Weekdays!K4,IF($E$9="thu",Weekdays!K5,IF($E$9="fri",Weekdays!K6,IF($E$9="sat",Weekdays!K7,IF($E$9="sun",Weekdays!K8,)))))))</f>
        <v>Fri</v>
      </c>
      <c r="P9" s="68" t="str">
        <f>IF($E$9="mon",Weekdays!L2,IF($E$9="tue",Weekdays!L3,IF($E$9="wed",Weekdays!L4,IF($E$9="thu",Weekdays!L5,IF($E$9="fri",Weekdays!L6,IF($E$9="sat",Weekdays!L7,IF($E$9="sun",Weekdays!L8,)))))))</f>
        <v>Sat</v>
      </c>
      <c r="Q9" s="68" t="str">
        <f>IF($E$9="mon",Weekdays!M2,IF($E$9="tue",Weekdays!M3,IF($E$9="wed",Weekdays!M4,IF($E$9="thu",Weekdays!M5,IF($E$9="fri",Weekdays!M6,IF($E$9="sat",Weekdays!M7,IF($E$9="sun",Weekdays!M8,)))))))</f>
        <v>Sun</v>
      </c>
      <c r="R9" s="68" t="str">
        <f>IF($E$9="mon",Weekdays!N2,IF($E$9="tue",Weekdays!N3,IF($E$9="wed",Weekdays!N4,IF($E$9="thu",Weekdays!N5,IF($E$9="fri",Weekdays!N6,IF($E$9="sat",Weekdays!N7,IF($E$9="sun",Weekdays!N8,)))))))</f>
        <v>Mon</v>
      </c>
      <c r="S9" s="68" t="str">
        <f>IF($E$9="mon",Weekdays!O2,IF($E$9="tue",Weekdays!O3,IF($E$9="wed",Weekdays!O4,IF($E$9="thu",Weekdays!O5,IF($E$9="fri",Weekdays!O6,IF($E$9="sat",Weekdays!O7,IF($E$9="sun",Weekdays!O8,)))))))</f>
        <v>Tue</v>
      </c>
      <c r="T9" s="68" t="str">
        <f>IF($E$9="mon",Weekdays!P2,IF($E$9="tue",Weekdays!P3,IF($E$9="wed",Weekdays!P4,IF($E$9="thu",Weekdays!P5,IF($E$9="fri",Weekdays!P6,IF($E$9="sat",Weekdays!P7,IF($E$9="sun",Weekdays!P8,)))))))</f>
        <v>Wed</v>
      </c>
      <c r="U9" s="68" t="str">
        <f>IF($E$9="mon",Weekdays!Q2,IF($E$9="tue",Weekdays!Q3,IF($E$9="wed",Weekdays!Q4,IF($E$9="thu",Weekdays!Q5,IF($E$9="fri",Weekdays!Q6,IF($E$9="sat",Weekdays!Q7,IF($E$9="sun",Weekdays!Q8,)))))))</f>
        <v>Thu</v>
      </c>
      <c r="V9" s="68" t="str">
        <f>IF($E$9="mon",Weekdays!R2,IF($E$9="tue",Weekdays!R3,IF($E$9="wed",Weekdays!R4,IF($E$9="thu",Weekdays!R5,IF($E$9="fri",Weekdays!R6,IF($E$9="sat",Weekdays!R7,IF($E$9="sun",Weekdays!R8,)))))))</f>
        <v>Fri</v>
      </c>
      <c r="W9" s="68" t="str">
        <f>IF($E$9="mon",Weekdays!S2,IF($E$9="tue",Weekdays!S3,IF($E$9="wed",Weekdays!S4,IF($E$9="thu",Weekdays!S5,IF($E$9="fri",Weekdays!S6,IF($E$9="sat",Weekdays!S7,IF($E$9="sun",Weekdays!S8,)))))))</f>
        <v>Sat</v>
      </c>
      <c r="X9" s="68" t="str">
        <f>IF($E$9="mon",Weekdays!T2,IF($E$9="tue",Weekdays!T3,IF($E$9="wed",Weekdays!T4,IF($E$9="thu",Weekdays!T5,IF($E$9="fri",Weekdays!T6,IF($E$9="sat",Weekdays!T7,IF($E$9="sun",Weekdays!T8,)))))))</f>
        <v>Sun</v>
      </c>
      <c r="Y9" s="68" t="str">
        <f>IF($E$9="mon",Weekdays!U2,IF($E$9="tue",Weekdays!U3,IF($E$9="wed",Weekdays!U4,IF($E$9="thu",Weekdays!U5,IF($E$9="fri",Weekdays!U6,IF($E$9="sat",Weekdays!U7,IF($E$9="sun",Weekdays!U8,)))))))</f>
        <v>Mon</v>
      </c>
      <c r="Z9" s="68" t="str">
        <f>IF($E$9="mon",Weekdays!V2,IF($E$9="tue",Weekdays!V3,IF($E$9="wed",Weekdays!V4,IF($E$9="thu",Weekdays!V5,IF($E$9="fri",Weekdays!V6,IF($E$9="sat",Weekdays!V7,IF($E$9="sun",Weekdays!V8,)))))))</f>
        <v>Tue</v>
      </c>
      <c r="AA9" s="68" t="str">
        <f>IF($E$9="mon",Weekdays!W2,IF($E$9="tue",Weekdays!W3,IF($E$9="wed",Weekdays!W4,IF($E$9="thu",Weekdays!W5,IF($E$9="fri",Weekdays!W6,IF($E$9="sat",Weekdays!W7,IF($E$9="sun",Weekdays!W8,)))))))</f>
        <v>Wed</v>
      </c>
      <c r="AB9" s="68" t="str">
        <f>IF($E$9="mon",Weekdays!X2,IF($E$9="tue",Weekdays!X3,IF($E$9="wed",Weekdays!X4,IF($E$9="thu",Weekdays!X5,IF($E$9="fri",Weekdays!X6,IF($E$9="sat",Weekdays!X7,IF($E$9="sun",Weekdays!X8,)))))))</f>
        <v>Thu</v>
      </c>
      <c r="AC9" s="68" t="str">
        <f>IF($E$9="mon",Weekdays!Y2,IF($E$9="tue",Weekdays!Y3,IF($E$9="wed",Weekdays!Y4,IF($E$9="thu",Weekdays!Y5,IF($E$9="fri",Weekdays!Y6,IF($E$9="sat",Weekdays!Y7,IF($E$9="sun",Weekdays!Y8,)))))))</f>
        <v>Fri</v>
      </c>
      <c r="AD9" s="68" t="str">
        <f>IF($E$9="mon",Weekdays!Z2,IF($E$9="tue",Weekdays!Z3,IF($E$9="wed",Weekdays!Z4,IF($E$9="thu",Weekdays!Z5,IF($E$9="fri",Weekdays!Z6,IF($E$9="sat",Weekdays!Z7,IF($E$9="sun",Weekdays!Z8,)))))))</f>
        <v>Sat</v>
      </c>
      <c r="AE9" s="68" t="str">
        <f>IF($E$9="mon",Weekdays!AA2,IF($E$9="tue",Weekdays!AA3,IF($E$9="wed",Weekdays!AA4,IF($E$9="thu",Weekdays!AA5,IF($E$9="fri",Weekdays!AA6,IF($E$9="sat",Weekdays!AA7,IF($E$9="sun",Weekdays!AA8,)))))))</f>
        <v>Sun</v>
      </c>
      <c r="AF9" s="68" t="str">
        <f>IF($E$9="mon",Weekdays!AB2,IF($E$9="tue",Weekdays!AB3,IF($E$9="wed",Weekdays!AB4,IF($E$9="thu",Weekdays!AB5,IF($E$9="fri",Weekdays!AB6,IF($E$9="sat",Weekdays!AB7,IF($E$9="sun",Weekdays!AB8,)))))))</f>
        <v>Mon</v>
      </c>
      <c r="AG9" s="68" t="str">
        <f>IF($E$9="mon",Weekdays!AC2,IF($E$9="tue",Weekdays!AC3,IF($E$9="wed",Weekdays!AC4,IF($E$9="thu",Weekdays!AC5,IF($E$9="fri",Weekdays!AC6,IF($E$9="sat",Weekdays!AC7,IF($E$9="sun",Weekdays!AC8,)))))))</f>
        <v>Tue</v>
      </c>
      <c r="AH9" s="68" t="str">
        <f>IF($E$9="mon",Weekdays!AD2,IF($E$9="tue",Weekdays!AD3,IF($E$9="wed",Weekdays!AD4,IF($E$9="thu",Weekdays!AD5,IF($E$9="fri",Weekdays!AD6,IF($E$9="sat",Weekdays!AD7,IF($E$9="sun",Weekdays!AD8,)))))))</f>
        <v>Wed</v>
      </c>
      <c r="AI9" s="68" t="str">
        <f>IF($E$9="mon",Weekdays!AE2,IF($E$9="tue",Weekdays!AE3,IF($E$9="wed",Weekdays!AE4,IF($E$9="thu",Weekdays!AE5,IF($E$9="fri",Weekdays!AE6,IF($E$9="sat",Weekdays!AE7,IF($E$9="sun",Weekdays!AE8,)))))))</f>
        <v>Thu</v>
      </c>
      <c r="AJ9" s="393"/>
      <c r="AK9" s="18"/>
    </row>
    <row r="10" spans="2:37" ht="12.6" customHeight="1" outlineLevel="1" x14ac:dyDescent="0.2">
      <c r="B10" s="378" t="s">
        <v>78</v>
      </c>
      <c r="C10" s="379"/>
      <c r="D10" s="379"/>
      <c r="E10" s="381">
        <f>'Basic info &amp; Projects'!C21</f>
        <v>0</v>
      </c>
      <c r="F10" s="381"/>
      <c r="G10" s="381"/>
      <c r="H10" s="381"/>
      <c r="I10" s="381"/>
      <c r="J10" s="223"/>
      <c r="K10" s="379" t="s">
        <v>77</v>
      </c>
      <c r="L10" s="379"/>
      <c r="M10" s="379"/>
      <c r="N10" s="379"/>
      <c r="O10" s="379"/>
      <c r="P10" s="119">
        <f>'Basic info &amp; Projects'!C19</f>
        <v>0</v>
      </c>
      <c r="Q10" s="224"/>
      <c r="R10" s="176"/>
      <c r="S10" s="176"/>
      <c r="T10" s="176"/>
      <c r="U10" s="176"/>
      <c r="V10" s="176"/>
      <c r="W10" s="176"/>
      <c r="X10" s="297" t="str">
        <f>IF(AJ21&gt;0,IF('Basic info &amp; Projects'!$C$21&lt;&gt;"",IF('Basic info &amp; Projects'!$C$19&lt;&gt;"",,"Required information about the project namne is missing"),"Required information about the project Grant Agreement number is missing"),"")</f>
        <v/>
      </c>
      <c r="Y10" s="176"/>
      <c r="Z10" s="176"/>
      <c r="AA10" s="176"/>
      <c r="AB10" s="176"/>
      <c r="AC10" s="176"/>
      <c r="AD10" s="176"/>
      <c r="AE10" s="177"/>
      <c r="AF10" s="176"/>
      <c r="AG10" s="176"/>
      <c r="AH10" s="176"/>
      <c r="AI10" s="176"/>
      <c r="AJ10" s="198"/>
      <c r="AK10" s="18"/>
    </row>
    <row r="11" spans="2:37" ht="12.95" customHeight="1" outlineLevel="1" x14ac:dyDescent="0.2">
      <c r="B11" s="19" t="s">
        <v>4</v>
      </c>
      <c r="C11" s="374"/>
      <c r="D11" s="403"/>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166">
        <f>SUM(E11:AI11)</f>
        <v>0</v>
      </c>
      <c r="AK11" s="20"/>
    </row>
    <row r="12" spans="2:37" ht="12.95" customHeight="1" outlineLevel="1" x14ac:dyDescent="0.2">
      <c r="B12" s="21" t="s">
        <v>6</v>
      </c>
      <c r="C12" s="374"/>
      <c r="D12" s="403"/>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166">
        <f>SUM(E12:AI12)</f>
        <v>0</v>
      </c>
      <c r="AK12" s="20"/>
    </row>
    <row r="13" spans="2:37" ht="12.95" customHeight="1" outlineLevel="1" x14ac:dyDescent="0.2">
      <c r="B13" s="23" t="s">
        <v>5</v>
      </c>
      <c r="C13" s="376"/>
      <c r="D13" s="404"/>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166">
        <f t="shared" ref="AJ13:AJ18" si="0">SUM(E13:AI13)</f>
        <v>0</v>
      </c>
      <c r="AK13" s="20"/>
    </row>
    <row r="14" spans="2:37" ht="12.95" customHeight="1" outlineLevel="1" x14ac:dyDescent="0.2">
      <c r="B14" s="23" t="s">
        <v>8</v>
      </c>
      <c r="C14" s="376"/>
      <c r="D14" s="404"/>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166">
        <f t="shared" si="0"/>
        <v>0</v>
      </c>
      <c r="AK14" s="20"/>
    </row>
    <row r="15" spans="2:37" ht="12.95" customHeight="1" outlineLevel="1" x14ac:dyDescent="0.2">
      <c r="B15" s="23" t="s">
        <v>7</v>
      </c>
      <c r="C15" s="376"/>
      <c r="D15" s="404"/>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166">
        <f t="shared" si="0"/>
        <v>0</v>
      </c>
      <c r="AK15" s="20"/>
    </row>
    <row r="16" spans="2:37" ht="12.95" customHeight="1" outlineLevel="1" x14ac:dyDescent="0.2">
      <c r="B16" s="23" t="s">
        <v>9</v>
      </c>
      <c r="C16" s="407"/>
      <c r="D16" s="408"/>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166">
        <f t="shared" si="0"/>
        <v>0</v>
      </c>
      <c r="AK16" s="20"/>
    </row>
    <row r="17" spans="2:37" ht="12.95" customHeight="1" outlineLevel="1" x14ac:dyDescent="0.2">
      <c r="B17" s="23" t="s">
        <v>42</v>
      </c>
      <c r="C17" s="407"/>
      <c r="D17" s="408"/>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166">
        <f>SUM(E17:AI17)</f>
        <v>0</v>
      </c>
      <c r="AK17" s="20"/>
    </row>
    <row r="18" spans="2:37" ht="12.95" customHeight="1" outlineLevel="1" x14ac:dyDescent="0.2">
      <c r="B18" s="23" t="s">
        <v>43</v>
      </c>
      <c r="C18" s="407"/>
      <c r="D18" s="408"/>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166">
        <f t="shared" si="0"/>
        <v>0</v>
      </c>
      <c r="AK18" s="20"/>
    </row>
    <row r="19" spans="2:37" ht="12.95" customHeight="1" outlineLevel="1" x14ac:dyDescent="0.2">
      <c r="B19" s="23" t="s">
        <v>44</v>
      </c>
      <c r="C19" s="407"/>
      <c r="D19" s="408"/>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166">
        <f>SUM(E19:AI19)</f>
        <v>0</v>
      </c>
      <c r="AK19" s="20"/>
    </row>
    <row r="20" spans="2:37" ht="12.95" customHeight="1" outlineLevel="1" x14ac:dyDescent="0.2">
      <c r="B20" s="56" t="s">
        <v>47</v>
      </c>
      <c r="C20" s="405"/>
      <c r="D20" s="406"/>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169">
        <f>SUM(E20:AI20)</f>
        <v>0</v>
      </c>
      <c r="AK20" s="20"/>
    </row>
    <row r="21" spans="2:37" ht="12.95" customHeight="1" x14ac:dyDescent="0.2">
      <c r="B21" s="355" t="str">
        <f>CONCATENATE("Total hours project 1: GA "&amp;E10)</f>
        <v>Total hours project 1: GA 0</v>
      </c>
      <c r="C21" s="356"/>
      <c r="D21" s="357"/>
      <c r="E21" s="171">
        <f t="shared" ref="E21:AF21" si="1">SUM(E11:E20)</f>
        <v>0</v>
      </c>
      <c r="F21" s="171">
        <f t="shared" si="1"/>
        <v>0</v>
      </c>
      <c r="G21" s="171">
        <f t="shared" si="1"/>
        <v>0</v>
      </c>
      <c r="H21" s="171">
        <f t="shared" si="1"/>
        <v>0</v>
      </c>
      <c r="I21" s="171">
        <f t="shared" si="1"/>
        <v>0</v>
      </c>
      <c r="J21" s="171">
        <f t="shared" si="1"/>
        <v>0</v>
      </c>
      <c r="K21" s="171">
        <f t="shared" si="1"/>
        <v>0</v>
      </c>
      <c r="L21" s="171">
        <f t="shared" si="1"/>
        <v>0</v>
      </c>
      <c r="M21" s="171">
        <f t="shared" si="1"/>
        <v>0</v>
      </c>
      <c r="N21" s="171">
        <f t="shared" si="1"/>
        <v>0</v>
      </c>
      <c r="O21" s="171">
        <f t="shared" si="1"/>
        <v>0</v>
      </c>
      <c r="P21" s="171">
        <f t="shared" si="1"/>
        <v>0</v>
      </c>
      <c r="Q21" s="171">
        <f t="shared" si="1"/>
        <v>0</v>
      </c>
      <c r="R21" s="171">
        <f t="shared" si="1"/>
        <v>0</v>
      </c>
      <c r="S21" s="171">
        <f t="shared" si="1"/>
        <v>0</v>
      </c>
      <c r="T21" s="171">
        <f t="shared" si="1"/>
        <v>0</v>
      </c>
      <c r="U21" s="171">
        <f t="shared" si="1"/>
        <v>0</v>
      </c>
      <c r="V21" s="171">
        <f t="shared" si="1"/>
        <v>0</v>
      </c>
      <c r="W21" s="171">
        <f t="shared" si="1"/>
        <v>0</v>
      </c>
      <c r="X21" s="171">
        <f t="shared" si="1"/>
        <v>0</v>
      </c>
      <c r="Y21" s="171">
        <f t="shared" si="1"/>
        <v>0</v>
      </c>
      <c r="Z21" s="171">
        <f t="shared" si="1"/>
        <v>0</v>
      </c>
      <c r="AA21" s="171">
        <f t="shared" si="1"/>
        <v>0</v>
      </c>
      <c r="AB21" s="171">
        <f t="shared" si="1"/>
        <v>0</v>
      </c>
      <c r="AC21" s="171">
        <f t="shared" si="1"/>
        <v>0</v>
      </c>
      <c r="AD21" s="171">
        <f t="shared" si="1"/>
        <v>0</v>
      </c>
      <c r="AE21" s="171">
        <f t="shared" si="1"/>
        <v>0</v>
      </c>
      <c r="AF21" s="171">
        <f t="shared" si="1"/>
        <v>0</v>
      </c>
      <c r="AG21" s="171">
        <f>SUM(AG11:AG20)</f>
        <v>0</v>
      </c>
      <c r="AH21" s="171">
        <f>SUM(AH11:AH20)</f>
        <v>0</v>
      </c>
      <c r="AI21" s="171">
        <f t="shared" ref="AI21" si="2">SUM(AI11:AI20)</f>
        <v>0</v>
      </c>
      <c r="AJ21" s="172">
        <f>SUM(AJ11:AJ20)</f>
        <v>0</v>
      </c>
      <c r="AK21" s="25"/>
    </row>
    <row r="22" spans="2:37" ht="12.6" hidden="1" customHeight="1" outlineLevel="1" x14ac:dyDescent="0.2">
      <c r="B22" s="378" t="s">
        <v>78</v>
      </c>
      <c r="C22" s="379"/>
      <c r="D22" s="379"/>
      <c r="E22" s="381">
        <f>'Basic info &amp; Projects'!C26</f>
        <v>0</v>
      </c>
      <c r="F22" s="381"/>
      <c r="G22" s="381"/>
      <c r="H22" s="381"/>
      <c r="I22" s="381"/>
      <c r="J22" s="223"/>
      <c r="K22" s="379" t="s">
        <v>77</v>
      </c>
      <c r="L22" s="379"/>
      <c r="M22" s="379"/>
      <c r="N22" s="379"/>
      <c r="O22" s="379"/>
      <c r="P22" s="119">
        <f>'Basic info &amp; Projects'!C24</f>
        <v>0</v>
      </c>
      <c r="Q22" s="224"/>
      <c r="R22" s="176"/>
      <c r="S22" s="176"/>
      <c r="T22" s="176"/>
      <c r="U22" s="176"/>
      <c r="V22" s="176"/>
      <c r="W22" s="176"/>
      <c r="X22" s="297" t="str">
        <f>IF(AJ33&gt;0,IF('Basic info &amp; Projects'!$C$26&lt;&gt;"",IF('Basic info &amp; Projects'!$C$24&lt;&gt;"",,"Required information about the project namne is missing"),"Required information about the project Grant Agreement number is missing"),"")</f>
        <v/>
      </c>
      <c r="Y22" s="176"/>
      <c r="Z22" s="176"/>
      <c r="AA22" s="176"/>
      <c r="AB22" s="176"/>
      <c r="AC22" s="176"/>
      <c r="AD22" s="176"/>
      <c r="AE22" s="177"/>
      <c r="AF22" s="176"/>
      <c r="AG22" s="176"/>
      <c r="AH22" s="176"/>
      <c r="AI22" s="176"/>
      <c r="AJ22" s="198"/>
      <c r="AK22" s="18"/>
    </row>
    <row r="23" spans="2:37" ht="12.95" hidden="1" customHeight="1" outlineLevel="1" x14ac:dyDescent="0.2">
      <c r="B23" s="19" t="s">
        <v>4</v>
      </c>
      <c r="C23" s="374"/>
      <c r="D23" s="403"/>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166">
        <f>SUM(E23:AI23)</f>
        <v>0</v>
      </c>
      <c r="AK23" s="20"/>
    </row>
    <row r="24" spans="2:37" ht="12.95" hidden="1" customHeight="1" outlineLevel="1" x14ac:dyDescent="0.2">
      <c r="B24" s="21" t="s">
        <v>6</v>
      </c>
      <c r="C24" s="374"/>
      <c r="D24" s="403"/>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166">
        <f>SUM(E24:AI24)</f>
        <v>0</v>
      </c>
      <c r="AK24" s="20"/>
    </row>
    <row r="25" spans="2:37" ht="12.95" hidden="1" customHeight="1" outlineLevel="1" x14ac:dyDescent="0.2">
      <c r="B25" s="23" t="s">
        <v>5</v>
      </c>
      <c r="C25" s="376"/>
      <c r="D25" s="404"/>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166">
        <f t="shared" ref="AJ25:AJ32" si="3">SUM(E25:AI25)</f>
        <v>0</v>
      </c>
      <c r="AK25" s="20"/>
    </row>
    <row r="26" spans="2:37" ht="12.95" hidden="1" customHeight="1" outlineLevel="1" x14ac:dyDescent="0.2">
      <c r="B26" s="23" t="s">
        <v>8</v>
      </c>
      <c r="C26" s="376"/>
      <c r="D26" s="404"/>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166">
        <f t="shared" si="3"/>
        <v>0</v>
      </c>
      <c r="AK26" s="20"/>
    </row>
    <row r="27" spans="2:37" ht="12.95" hidden="1" customHeight="1" outlineLevel="1" x14ac:dyDescent="0.2">
      <c r="B27" s="23" t="s">
        <v>7</v>
      </c>
      <c r="C27" s="376"/>
      <c r="D27" s="404"/>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166">
        <f t="shared" si="3"/>
        <v>0</v>
      </c>
      <c r="AK27" s="20"/>
    </row>
    <row r="28" spans="2:37" ht="12.95" hidden="1" customHeight="1" outlineLevel="1" x14ac:dyDescent="0.2">
      <c r="B28" s="23" t="s">
        <v>9</v>
      </c>
      <c r="C28" s="407"/>
      <c r="D28" s="408"/>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166">
        <f t="shared" si="3"/>
        <v>0</v>
      </c>
      <c r="AK28" s="20"/>
    </row>
    <row r="29" spans="2:37" ht="12.95" hidden="1" customHeight="1" outlineLevel="1" x14ac:dyDescent="0.2">
      <c r="B29" s="23" t="s">
        <v>42</v>
      </c>
      <c r="C29" s="407"/>
      <c r="D29" s="408"/>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166">
        <f t="shared" si="3"/>
        <v>0</v>
      </c>
      <c r="AK29" s="20"/>
    </row>
    <row r="30" spans="2:37" ht="12.95" hidden="1" customHeight="1" outlineLevel="1" x14ac:dyDescent="0.2">
      <c r="B30" s="23" t="s">
        <v>43</v>
      </c>
      <c r="C30" s="407"/>
      <c r="D30" s="408"/>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166">
        <f t="shared" si="3"/>
        <v>0</v>
      </c>
      <c r="AK30" s="20"/>
    </row>
    <row r="31" spans="2:37" ht="12.95" hidden="1" customHeight="1" outlineLevel="1" x14ac:dyDescent="0.2">
      <c r="B31" s="23" t="s">
        <v>44</v>
      </c>
      <c r="C31" s="407"/>
      <c r="D31" s="408"/>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166">
        <f t="shared" si="3"/>
        <v>0</v>
      </c>
      <c r="AK31" s="20"/>
    </row>
    <row r="32" spans="2:37" ht="12.95" hidden="1" customHeight="1" outlineLevel="1" x14ac:dyDescent="0.2">
      <c r="B32" s="56" t="s">
        <v>47</v>
      </c>
      <c r="C32" s="405"/>
      <c r="D32" s="406"/>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169">
        <f t="shared" si="3"/>
        <v>0</v>
      </c>
      <c r="AK32" s="20"/>
    </row>
    <row r="33" spans="2:37" ht="12.95" customHeight="1" collapsed="1" x14ac:dyDescent="0.2">
      <c r="B33" s="382" t="str">
        <f>CONCATENATE("Total hours project 2: GA "&amp;E22)</f>
        <v>Total hours project 2: GA 0</v>
      </c>
      <c r="C33" s="383"/>
      <c r="D33" s="384"/>
      <c r="E33" s="171">
        <f t="shared" ref="E33:AF33" si="4">SUM(E23:E32)</f>
        <v>0</v>
      </c>
      <c r="F33" s="171">
        <f t="shared" si="4"/>
        <v>0</v>
      </c>
      <c r="G33" s="171">
        <f t="shared" si="4"/>
        <v>0</v>
      </c>
      <c r="H33" s="171">
        <f t="shared" si="4"/>
        <v>0</v>
      </c>
      <c r="I33" s="171">
        <f t="shared" si="4"/>
        <v>0</v>
      </c>
      <c r="J33" s="171">
        <f t="shared" si="4"/>
        <v>0</v>
      </c>
      <c r="K33" s="171">
        <f t="shared" si="4"/>
        <v>0</v>
      </c>
      <c r="L33" s="171">
        <f t="shared" si="4"/>
        <v>0</v>
      </c>
      <c r="M33" s="171">
        <f t="shared" si="4"/>
        <v>0</v>
      </c>
      <c r="N33" s="171">
        <f t="shared" si="4"/>
        <v>0</v>
      </c>
      <c r="O33" s="171">
        <f t="shared" si="4"/>
        <v>0</v>
      </c>
      <c r="P33" s="171">
        <f t="shared" si="4"/>
        <v>0</v>
      </c>
      <c r="Q33" s="171">
        <f t="shared" si="4"/>
        <v>0</v>
      </c>
      <c r="R33" s="171">
        <f t="shared" si="4"/>
        <v>0</v>
      </c>
      <c r="S33" s="171">
        <f t="shared" si="4"/>
        <v>0</v>
      </c>
      <c r="T33" s="171">
        <f t="shared" si="4"/>
        <v>0</v>
      </c>
      <c r="U33" s="171">
        <f t="shared" si="4"/>
        <v>0</v>
      </c>
      <c r="V33" s="171">
        <f t="shared" si="4"/>
        <v>0</v>
      </c>
      <c r="W33" s="171">
        <f t="shared" si="4"/>
        <v>0</v>
      </c>
      <c r="X33" s="171">
        <f t="shared" si="4"/>
        <v>0</v>
      </c>
      <c r="Y33" s="171">
        <f t="shared" si="4"/>
        <v>0</v>
      </c>
      <c r="Z33" s="171">
        <f t="shared" si="4"/>
        <v>0</v>
      </c>
      <c r="AA33" s="171">
        <f t="shared" si="4"/>
        <v>0</v>
      </c>
      <c r="AB33" s="171">
        <f t="shared" si="4"/>
        <v>0</v>
      </c>
      <c r="AC33" s="171">
        <f t="shared" si="4"/>
        <v>0</v>
      </c>
      <c r="AD33" s="171">
        <f t="shared" si="4"/>
        <v>0</v>
      </c>
      <c r="AE33" s="171">
        <f t="shared" si="4"/>
        <v>0</v>
      </c>
      <c r="AF33" s="171">
        <f t="shared" si="4"/>
        <v>0</v>
      </c>
      <c r="AG33" s="171">
        <f>SUM(AG23:AG32)</f>
        <v>0</v>
      </c>
      <c r="AH33" s="171">
        <f>SUM(AH23:AH32)</f>
        <v>0</v>
      </c>
      <c r="AI33" s="171">
        <f t="shared" ref="AI33" si="5">SUM(AI23:AI32)</f>
        <v>0</v>
      </c>
      <c r="AJ33" s="172">
        <f t="shared" ref="AJ33" si="6">SUM(AJ23:AJ32)</f>
        <v>0</v>
      </c>
      <c r="AK33" s="25"/>
    </row>
    <row r="34" spans="2:37" ht="12.6" hidden="1" customHeight="1" outlineLevel="1" x14ac:dyDescent="0.2">
      <c r="B34" s="378" t="s">
        <v>78</v>
      </c>
      <c r="C34" s="379"/>
      <c r="D34" s="379"/>
      <c r="E34" s="381">
        <f>'Basic info &amp; Projects'!C31</f>
        <v>0</v>
      </c>
      <c r="F34" s="381"/>
      <c r="G34" s="381"/>
      <c r="H34" s="381"/>
      <c r="I34" s="381"/>
      <c r="J34" s="223"/>
      <c r="K34" s="379" t="s">
        <v>77</v>
      </c>
      <c r="L34" s="379"/>
      <c r="M34" s="379"/>
      <c r="N34" s="379"/>
      <c r="O34" s="379"/>
      <c r="P34" s="119">
        <f>'Basic info &amp; Projects'!C29</f>
        <v>0</v>
      </c>
      <c r="Q34" s="224"/>
      <c r="R34" s="176"/>
      <c r="S34" s="176"/>
      <c r="T34" s="176"/>
      <c r="U34" s="176"/>
      <c r="V34" s="176"/>
      <c r="W34" s="176"/>
      <c r="X34" s="297" t="str">
        <f>IF(AJ45&gt;0,IF('Basic info &amp; Projects'!$C$31&lt;&gt;"",IF('Basic info &amp; Projects'!$C$29&lt;&gt;"",,"Required information about the project namne is missing"),"Required information about the project Grant Agreement number is missing"),"")</f>
        <v/>
      </c>
      <c r="Y34" s="176"/>
      <c r="Z34" s="176"/>
      <c r="AA34" s="176"/>
      <c r="AB34" s="176"/>
      <c r="AC34" s="176"/>
      <c r="AD34" s="176"/>
      <c r="AE34" s="177"/>
      <c r="AF34" s="176"/>
      <c r="AG34" s="176"/>
      <c r="AH34" s="176"/>
      <c r="AI34" s="176"/>
      <c r="AJ34" s="198"/>
      <c r="AK34" s="18"/>
    </row>
    <row r="35" spans="2:37" ht="12.95" hidden="1" customHeight="1" outlineLevel="1" x14ac:dyDescent="0.2">
      <c r="B35" s="19" t="s">
        <v>4</v>
      </c>
      <c r="C35" s="374"/>
      <c r="D35" s="403"/>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166">
        <f>SUM(E35:AI35)</f>
        <v>0</v>
      </c>
      <c r="AK35" s="20"/>
    </row>
    <row r="36" spans="2:37" ht="12.95" hidden="1" customHeight="1" outlineLevel="1" x14ac:dyDescent="0.2">
      <c r="B36" s="21" t="s">
        <v>6</v>
      </c>
      <c r="C36" s="374"/>
      <c r="D36" s="403"/>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166">
        <f>SUM(E36:AI36)</f>
        <v>0</v>
      </c>
      <c r="AK36" s="20"/>
    </row>
    <row r="37" spans="2:37" ht="12.95" hidden="1" customHeight="1" outlineLevel="1" x14ac:dyDescent="0.2">
      <c r="B37" s="23" t="s">
        <v>5</v>
      </c>
      <c r="C37" s="376"/>
      <c r="D37" s="404"/>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166">
        <f t="shared" ref="AJ37:AJ44" si="7">SUM(E37:AI37)</f>
        <v>0</v>
      </c>
      <c r="AK37" s="20"/>
    </row>
    <row r="38" spans="2:37" ht="12.95" hidden="1" customHeight="1" outlineLevel="1" x14ac:dyDescent="0.2">
      <c r="B38" s="23" t="s">
        <v>8</v>
      </c>
      <c r="C38" s="376"/>
      <c r="D38" s="404"/>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166">
        <f t="shared" si="7"/>
        <v>0</v>
      </c>
      <c r="AK38" s="20"/>
    </row>
    <row r="39" spans="2:37" ht="12.95" hidden="1" customHeight="1" outlineLevel="1" x14ac:dyDescent="0.2">
      <c r="B39" s="23" t="s">
        <v>7</v>
      </c>
      <c r="C39" s="376"/>
      <c r="D39" s="404"/>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166">
        <f t="shared" si="7"/>
        <v>0</v>
      </c>
      <c r="AK39" s="20"/>
    </row>
    <row r="40" spans="2:37" ht="12.95" hidden="1" customHeight="1" outlineLevel="1" x14ac:dyDescent="0.2">
      <c r="B40" s="23" t="s">
        <v>9</v>
      </c>
      <c r="C40" s="407"/>
      <c r="D40" s="408"/>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166">
        <f t="shared" si="7"/>
        <v>0</v>
      </c>
      <c r="AK40" s="20"/>
    </row>
    <row r="41" spans="2:37" ht="12.95" hidden="1" customHeight="1" outlineLevel="1" x14ac:dyDescent="0.2">
      <c r="B41" s="23" t="s">
        <v>42</v>
      </c>
      <c r="C41" s="407"/>
      <c r="D41" s="408"/>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166">
        <f t="shared" si="7"/>
        <v>0</v>
      </c>
      <c r="AK41" s="20"/>
    </row>
    <row r="42" spans="2:37" ht="12.95" hidden="1" customHeight="1" outlineLevel="1" x14ac:dyDescent="0.2">
      <c r="B42" s="23" t="s">
        <v>43</v>
      </c>
      <c r="C42" s="407"/>
      <c r="D42" s="408"/>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166">
        <f t="shared" si="7"/>
        <v>0</v>
      </c>
      <c r="AK42" s="20"/>
    </row>
    <row r="43" spans="2:37" ht="12.95" hidden="1" customHeight="1" outlineLevel="1" x14ac:dyDescent="0.2">
      <c r="B43" s="23" t="s">
        <v>44</v>
      </c>
      <c r="C43" s="407"/>
      <c r="D43" s="408"/>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166">
        <f t="shared" si="7"/>
        <v>0</v>
      </c>
      <c r="AK43" s="20"/>
    </row>
    <row r="44" spans="2:37" ht="12.95" hidden="1" customHeight="1" outlineLevel="1" x14ac:dyDescent="0.2">
      <c r="B44" s="56" t="s">
        <v>47</v>
      </c>
      <c r="C44" s="405"/>
      <c r="D44" s="406"/>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169">
        <f t="shared" si="7"/>
        <v>0</v>
      </c>
      <c r="AK44" s="20"/>
    </row>
    <row r="45" spans="2:37" ht="12.95" customHeight="1" collapsed="1" x14ac:dyDescent="0.2">
      <c r="B45" s="355" t="str">
        <f>CONCATENATE("Total hours project 3: GA "&amp;E34)</f>
        <v>Total hours project 3: GA 0</v>
      </c>
      <c r="C45" s="356"/>
      <c r="D45" s="357"/>
      <c r="E45" s="171">
        <f t="shared" ref="E45:AF45" si="8">SUM(E35:E44)</f>
        <v>0</v>
      </c>
      <c r="F45" s="171">
        <f t="shared" si="8"/>
        <v>0</v>
      </c>
      <c r="G45" s="171">
        <f t="shared" si="8"/>
        <v>0</v>
      </c>
      <c r="H45" s="171">
        <f t="shared" si="8"/>
        <v>0</v>
      </c>
      <c r="I45" s="171">
        <f t="shared" si="8"/>
        <v>0</v>
      </c>
      <c r="J45" s="171">
        <f t="shared" si="8"/>
        <v>0</v>
      </c>
      <c r="K45" s="171">
        <f t="shared" si="8"/>
        <v>0</v>
      </c>
      <c r="L45" s="171">
        <f t="shared" si="8"/>
        <v>0</v>
      </c>
      <c r="M45" s="171">
        <f t="shared" si="8"/>
        <v>0</v>
      </c>
      <c r="N45" s="171">
        <f t="shared" si="8"/>
        <v>0</v>
      </c>
      <c r="O45" s="171">
        <f t="shared" si="8"/>
        <v>0</v>
      </c>
      <c r="P45" s="171">
        <f t="shared" si="8"/>
        <v>0</v>
      </c>
      <c r="Q45" s="171">
        <f t="shared" si="8"/>
        <v>0</v>
      </c>
      <c r="R45" s="171">
        <f t="shared" si="8"/>
        <v>0</v>
      </c>
      <c r="S45" s="171">
        <f t="shared" si="8"/>
        <v>0</v>
      </c>
      <c r="T45" s="171">
        <f t="shared" si="8"/>
        <v>0</v>
      </c>
      <c r="U45" s="171">
        <f t="shared" si="8"/>
        <v>0</v>
      </c>
      <c r="V45" s="171">
        <f t="shared" si="8"/>
        <v>0</v>
      </c>
      <c r="W45" s="171">
        <f t="shared" si="8"/>
        <v>0</v>
      </c>
      <c r="X45" s="171">
        <f t="shared" si="8"/>
        <v>0</v>
      </c>
      <c r="Y45" s="171">
        <f t="shared" si="8"/>
        <v>0</v>
      </c>
      <c r="Z45" s="171">
        <f t="shared" si="8"/>
        <v>0</v>
      </c>
      <c r="AA45" s="171">
        <f t="shared" si="8"/>
        <v>0</v>
      </c>
      <c r="AB45" s="171">
        <f t="shared" si="8"/>
        <v>0</v>
      </c>
      <c r="AC45" s="171">
        <f t="shared" si="8"/>
        <v>0</v>
      </c>
      <c r="AD45" s="171">
        <f t="shared" si="8"/>
        <v>0</v>
      </c>
      <c r="AE45" s="171">
        <f t="shared" si="8"/>
        <v>0</v>
      </c>
      <c r="AF45" s="171">
        <f t="shared" si="8"/>
        <v>0</v>
      </c>
      <c r="AG45" s="171">
        <f>SUM(AG35:AG44)</f>
        <v>0</v>
      </c>
      <c r="AH45" s="171">
        <f>SUM(AH35:AH44)</f>
        <v>0</v>
      </c>
      <c r="AI45" s="171">
        <f t="shared" ref="AI45" si="9">SUM(AI35:AI44)</f>
        <v>0</v>
      </c>
      <c r="AJ45" s="172">
        <f t="shared" ref="AJ45" si="10">SUM(AJ35:AJ44)</f>
        <v>0</v>
      </c>
      <c r="AK45" s="25"/>
    </row>
    <row r="46" spans="2:37" ht="12.6" hidden="1" customHeight="1" outlineLevel="1" x14ac:dyDescent="0.2">
      <c r="B46" s="378" t="s">
        <v>78</v>
      </c>
      <c r="C46" s="379"/>
      <c r="D46" s="379"/>
      <c r="E46" s="381">
        <f>'Basic info &amp; Projects'!C36</f>
        <v>0</v>
      </c>
      <c r="F46" s="381"/>
      <c r="G46" s="381"/>
      <c r="H46" s="381"/>
      <c r="I46" s="381"/>
      <c r="J46" s="223"/>
      <c r="K46" s="379" t="s">
        <v>77</v>
      </c>
      <c r="L46" s="379"/>
      <c r="M46" s="379"/>
      <c r="N46" s="379"/>
      <c r="O46" s="379"/>
      <c r="P46" s="119">
        <f>'Basic info &amp; Projects'!C34</f>
        <v>0</v>
      </c>
      <c r="Q46" s="224"/>
      <c r="R46" s="176"/>
      <c r="S46" s="176"/>
      <c r="T46" s="176"/>
      <c r="U46" s="176"/>
      <c r="V46" s="176"/>
      <c r="W46" s="176"/>
      <c r="X46" s="297" t="str">
        <f>IF(AJ57&gt;0,IF('Basic info &amp; Projects'!$C$36&lt;&gt;"",IF('Basic info &amp; Projects'!$C$34&lt;&gt;"",,"Required information about the project namne is missing"),"Required information about the project Grant Agreement number is missing"),"")</f>
        <v/>
      </c>
      <c r="Y46" s="176"/>
      <c r="Z46" s="176"/>
      <c r="AA46" s="176"/>
      <c r="AB46" s="176"/>
      <c r="AC46" s="176"/>
      <c r="AD46" s="176"/>
      <c r="AE46" s="177"/>
      <c r="AF46" s="176"/>
      <c r="AG46" s="176"/>
      <c r="AH46" s="176"/>
      <c r="AI46" s="176"/>
      <c r="AJ46" s="198"/>
      <c r="AK46" s="18"/>
    </row>
    <row r="47" spans="2:37" ht="12.95" hidden="1" customHeight="1" outlineLevel="1" x14ac:dyDescent="0.2">
      <c r="B47" s="19" t="s">
        <v>4</v>
      </c>
      <c r="C47" s="374"/>
      <c r="D47" s="403"/>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166">
        <f>SUM(E47:AI47)</f>
        <v>0</v>
      </c>
      <c r="AK47" s="20"/>
    </row>
    <row r="48" spans="2:37" ht="12.95" hidden="1" customHeight="1" outlineLevel="1" x14ac:dyDescent="0.2">
      <c r="B48" s="21" t="s">
        <v>6</v>
      </c>
      <c r="C48" s="374"/>
      <c r="D48" s="403"/>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166">
        <f>SUM(E48:AI48)</f>
        <v>0</v>
      </c>
      <c r="AK48" s="20"/>
    </row>
    <row r="49" spans="2:37" ht="12.95" hidden="1" customHeight="1" outlineLevel="1" x14ac:dyDescent="0.2">
      <c r="B49" s="23" t="s">
        <v>5</v>
      </c>
      <c r="C49" s="376"/>
      <c r="D49" s="404"/>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166">
        <f t="shared" ref="AJ49:AJ56" si="11">SUM(E49:AI49)</f>
        <v>0</v>
      </c>
      <c r="AK49" s="20"/>
    </row>
    <row r="50" spans="2:37" ht="12.95" hidden="1" customHeight="1" outlineLevel="1" x14ac:dyDescent="0.2">
      <c r="B50" s="23" t="s">
        <v>8</v>
      </c>
      <c r="C50" s="376"/>
      <c r="D50" s="404"/>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166">
        <f t="shared" si="11"/>
        <v>0</v>
      </c>
      <c r="AK50" s="20"/>
    </row>
    <row r="51" spans="2:37" ht="12.95" hidden="1" customHeight="1" outlineLevel="1" x14ac:dyDescent="0.2">
      <c r="B51" s="23" t="s">
        <v>7</v>
      </c>
      <c r="C51" s="376"/>
      <c r="D51" s="404"/>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166">
        <f t="shared" si="11"/>
        <v>0</v>
      </c>
      <c r="AK51" s="20"/>
    </row>
    <row r="52" spans="2:37" ht="12.95" hidden="1" customHeight="1" outlineLevel="1" x14ac:dyDescent="0.2">
      <c r="B52" s="23" t="s">
        <v>9</v>
      </c>
      <c r="C52" s="407"/>
      <c r="D52" s="408"/>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166">
        <f t="shared" si="11"/>
        <v>0</v>
      </c>
      <c r="AK52" s="20"/>
    </row>
    <row r="53" spans="2:37" ht="12.95" hidden="1" customHeight="1" outlineLevel="1" x14ac:dyDescent="0.2">
      <c r="B53" s="23" t="s">
        <v>42</v>
      </c>
      <c r="C53" s="407"/>
      <c r="D53" s="408"/>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166">
        <f t="shared" si="11"/>
        <v>0</v>
      </c>
      <c r="AK53" s="20"/>
    </row>
    <row r="54" spans="2:37" ht="12.95" hidden="1" customHeight="1" outlineLevel="1" x14ac:dyDescent="0.2">
      <c r="B54" s="23" t="s">
        <v>43</v>
      </c>
      <c r="C54" s="407"/>
      <c r="D54" s="408"/>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166">
        <f t="shared" si="11"/>
        <v>0</v>
      </c>
      <c r="AK54" s="20"/>
    </row>
    <row r="55" spans="2:37" ht="12.95" hidden="1" customHeight="1" outlineLevel="1" x14ac:dyDescent="0.2">
      <c r="B55" s="23" t="s">
        <v>44</v>
      </c>
      <c r="C55" s="407"/>
      <c r="D55" s="408"/>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166">
        <f t="shared" si="11"/>
        <v>0</v>
      </c>
      <c r="AK55" s="20"/>
    </row>
    <row r="56" spans="2:37" ht="12.95" hidden="1" customHeight="1" outlineLevel="1" x14ac:dyDescent="0.2">
      <c r="B56" s="56" t="s">
        <v>47</v>
      </c>
      <c r="C56" s="405"/>
      <c r="D56" s="406"/>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169">
        <f t="shared" si="11"/>
        <v>0</v>
      </c>
      <c r="AK56" s="20"/>
    </row>
    <row r="57" spans="2:37" ht="12.95" customHeight="1" collapsed="1" x14ac:dyDescent="0.2">
      <c r="B57" s="355" t="str">
        <f>CONCATENATE("Total hours project 4: GA "&amp;E46)</f>
        <v>Total hours project 4: GA 0</v>
      </c>
      <c r="C57" s="356"/>
      <c r="D57" s="357"/>
      <c r="E57" s="171">
        <f t="shared" ref="E57:AF57" si="12">SUM(E47:E56)</f>
        <v>0</v>
      </c>
      <c r="F57" s="171">
        <f t="shared" si="12"/>
        <v>0</v>
      </c>
      <c r="G57" s="171">
        <f t="shared" si="12"/>
        <v>0</v>
      </c>
      <c r="H57" s="171">
        <f t="shared" si="12"/>
        <v>0</v>
      </c>
      <c r="I57" s="171">
        <f t="shared" si="12"/>
        <v>0</v>
      </c>
      <c r="J57" s="171">
        <f t="shared" si="12"/>
        <v>0</v>
      </c>
      <c r="K57" s="171">
        <f t="shared" si="12"/>
        <v>0</v>
      </c>
      <c r="L57" s="171">
        <f t="shared" si="12"/>
        <v>0</v>
      </c>
      <c r="M57" s="171">
        <f t="shared" si="12"/>
        <v>0</v>
      </c>
      <c r="N57" s="171">
        <f t="shared" si="12"/>
        <v>0</v>
      </c>
      <c r="O57" s="171">
        <f t="shared" si="12"/>
        <v>0</v>
      </c>
      <c r="P57" s="171">
        <f t="shared" si="12"/>
        <v>0</v>
      </c>
      <c r="Q57" s="171">
        <f t="shared" si="12"/>
        <v>0</v>
      </c>
      <c r="R57" s="171">
        <f t="shared" si="12"/>
        <v>0</v>
      </c>
      <c r="S57" s="171">
        <f t="shared" si="12"/>
        <v>0</v>
      </c>
      <c r="T57" s="171">
        <f t="shared" si="12"/>
        <v>0</v>
      </c>
      <c r="U57" s="171">
        <f t="shared" si="12"/>
        <v>0</v>
      </c>
      <c r="V57" s="171">
        <f t="shared" si="12"/>
        <v>0</v>
      </c>
      <c r="W57" s="171">
        <f t="shared" si="12"/>
        <v>0</v>
      </c>
      <c r="X57" s="171">
        <f t="shared" si="12"/>
        <v>0</v>
      </c>
      <c r="Y57" s="171">
        <f t="shared" si="12"/>
        <v>0</v>
      </c>
      <c r="Z57" s="171">
        <f t="shared" si="12"/>
        <v>0</v>
      </c>
      <c r="AA57" s="171">
        <f t="shared" si="12"/>
        <v>0</v>
      </c>
      <c r="AB57" s="171">
        <f t="shared" si="12"/>
        <v>0</v>
      </c>
      <c r="AC57" s="171">
        <f t="shared" si="12"/>
        <v>0</v>
      </c>
      <c r="AD57" s="171">
        <f t="shared" si="12"/>
        <v>0</v>
      </c>
      <c r="AE57" s="171">
        <f t="shared" si="12"/>
        <v>0</v>
      </c>
      <c r="AF57" s="171">
        <f t="shared" si="12"/>
        <v>0</v>
      </c>
      <c r="AG57" s="171">
        <f>SUM(AG47:AG56)</f>
        <v>0</v>
      </c>
      <c r="AH57" s="171">
        <f>SUM(AH47:AH56)</f>
        <v>0</v>
      </c>
      <c r="AI57" s="171">
        <f t="shared" ref="AI57" si="13">SUM(AI47:AI56)</f>
        <v>0</v>
      </c>
      <c r="AJ57" s="172">
        <f t="shared" ref="AJ57" si="14">SUM(AJ47:AJ56)</f>
        <v>0</v>
      </c>
      <c r="AK57" s="25"/>
    </row>
    <row r="58" spans="2:37" ht="12.6" hidden="1" customHeight="1" outlineLevel="1" x14ac:dyDescent="0.2">
      <c r="B58" s="378" t="s">
        <v>78</v>
      </c>
      <c r="C58" s="379"/>
      <c r="D58" s="379"/>
      <c r="E58" s="381">
        <f>'Basic info &amp; Projects'!C41</f>
        <v>0</v>
      </c>
      <c r="F58" s="381"/>
      <c r="G58" s="381"/>
      <c r="H58" s="381"/>
      <c r="I58" s="381"/>
      <c r="J58" s="223"/>
      <c r="K58" s="379" t="s">
        <v>77</v>
      </c>
      <c r="L58" s="379"/>
      <c r="M58" s="379"/>
      <c r="N58" s="379"/>
      <c r="O58" s="379"/>
      <c r="P58" s="119">
        <f>'Basic info &amp; Projects'!C39</f>
        <v>0</v>
      </c>
      <c r="Q58" s="224"/>
      <c r="R58" s="176"/>
      <c r="S58" s="176"/>
      <c r="T58" s="176"/>
      <c r="U58" s="176"/>
      <c r="V58" s="176"/>
      <c r="W58" s="176"/>
      <c r="X58" s="297" t="str">
        <f>IF(AJ69&gt;0,IF('Basic info &amp; Projects'!$C$41&lt;&gt;"",IF('Basic info &amp; Projects'!$C$39&lt;&gt;"",,"Required information about the project namne is missing"),"Required information about the project Grant Agreement number is missing"),"")</f>
        <v/>
      </c>
      <c r="Y58" s="176"/>
      <c r="Z58" s="176"/>
      <c r="AA58" s="176"/>
      <c r="AB58" s="176"/>
      <c r="AC58" s="176"/>
      <c r="AD58" s="176"/>
      <c r="AE58" s="177"/>
      <c r="AF58" s="176"/>
      <c r="AG58" s="176"/>
      <c r="AH58" s="176"/>
      <c r="AI58" s="176"/>
      <c r="AJ58" s="198"/>
      <c r="AK58" s="18"/>
    </row>
    <row r="59" spans="2:37" ht="12.95" hidden="1" customHeight="1" outlineLevel="1" x14ac:dyDescent="0.2">
      <c r="B59" s="19" t="s">
        <v>4</v>
      </c>
      <c r="C59" s="374"/>
      <c r="D59" s="403"/>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166">
        <f>SUM(E59:AI59)</f>
        <v>0</v>
      </c>
      <c r="AK59" s="20"/>
    </row>
    <row r="60" spans="2:37" ht="12.95" hidden="1" customHeight="1" outlineLevel="1" x14ac:dyDescent="0.2">
      <c r="B60" s="21" t="s">
        <v>6</v>
      </c>
      <c r="C60" s="374"/>
      <c r="D60" s="403"/>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166">
        <f>SUM(E60:AI60)</f>
        <v>0</v>
      </c>
      <c r="AK60" s="20"/>
    </row>
    <row r="61" spans="2:37" ht="12.95" hidden="1" customHeight="1" outlineLevel="1" x14ac:dyDescent="0.2">
      <c r="B61" s="23" t="s">
        <v>5</v>
      </c>
      <c r="C61" s="376"/>
      <c r="D61" s="404"/>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166">
        <f t="shared" ref="AJ61:AJ68" si="15">SUM(E61:AI61)</f>
        <v>0</v>
      </c>
      <c r="AK61" s="20"/>
    </row>
    <row r="62" spans="2:37" ht="12.95" hidden="1" customHeight="1" outlineLevel="1" x14ac:dyDescent="0.2">
      <c r="B62" s="23" t="s">
        <v>8</v>
      </c>
      <c r="C62" s="376"/>
      <c r="D62" s="404"/>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166">
        <f t="shared" si="15"/>
        <v>0</v>
      </c>
      <c r="AK62" s="20"/>
    </row>
    <row r="63" spans="2:37" ht="12.95" hidden="1" customHeight="1" outlineLevel="1" x14ac:dyDescent="0.2">
      <c r="B63" s="23" t="s">
        <v>7</v>
      </c>
      <c r="C63" s="376"/>
      <c r="D63" s="404"/>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166">
        <f t="shared" si="15"/>
        <v>0</v>
      </c>
      <c r="AK63" s="20"/>
    </row>
    <row r="64" spans="2:37" ht="12.95" hidden="1" customHeight="1" outlineLevel="1" x14ac:dyDescent="0.2">
      <c r="B64" s="23" t="s">
        <v>9</v>
      </c>
      <c r="C64" s="407"/>
      <c r="D64" s="408"/>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166">
        <f t="shared" si="15"/>
        <v>0</v>
      </c>
      <c r="AK64" s="20"/>
    </row>
    <row r="65" spans="2:37" ht="12.95" hidden="1" customHeight="1" outlineLevel="1" x14ac:dyDescent="0.2">
      <c r="B65" s="23" t="s">
        <v>42</v>
      </c>
      <c r="C65" s="407"/>
      <c r="D65" s="408"/>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166">
        <f t="shared" si="15"/>
        <v>0</v>
      </c>
      <c r="AK65" s="20"/>
    </row>
    <row r="66" spans="2:37" ht="12.95" hidden="1" customHeight="1" outlineLevel="1" x14ac:dyDescent="0.2">
      <c r="B66" s="23" t="s">
        <v>43</v>
      </c>
      <c r="C66" s="407"/>
      <c r="D66" s="408"/>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166">
        <f t="shared" si="15"/>
        <v>0</v>
      </c>
      <c r="AK66" s="20"/>
    </row>
    <row r="67" spans="2:37" ht="12.95" hidden="1" customHeight="1" outlineLevel="1" x14ac:dyDescent="0.2">
      <c r="B67" s="23" t="s">
        <v>44</v>
      </c>
      <c r="C67" s="407"/>
      <c r="D67" s="408"/>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166">
        <f t="shared" si="15"/>
        <v>0</v>
      </c>
      <c r="AK67" s="20"/>
    </row>
    <row r="68" spans="2:37" ht="12.95" hidden="1" customHeight="1" outlineLevel="1" x14ac:dyDescent="0.2">
      <c r="B68" s="56" t="s">
        <v>47</v>
      </c>
      <c r="C68" s="405"/>
      <c r="D68" s="406"/>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169">
        <f t="shared" si="15"/>
        <v>0</v>
      </c>
      <c r="AK68" s="20"/>
    </row>
    <row r="69" spans="2:37" ht="12.95" customHeight="1" collapsed="1" x14ac:dyDescent="0.2">
      <c r="B69" s="355" t="str">
        <f>CONCATENATE("Total hours project 5: GA "&amp;E58)</f>
        <v>Total hours project 5: GA 0</v>
      </c>
      <c r="C69" s="356"/>
      <c r="D69" s="357"/>
      <c r="E69" s="171">
        <f t="shared" ref="E69:AF69" si="16">SUM(E59:E68)</f>
        <v>0</v>
      </c>
      <c r="F69" s="171">
        <f t="shared" si="16"/>
        <v>0</v>
      </c>
      <c r="G69" s="171">
        <f t="shared" si="16"/>
        <v>0</v>
      </c>
      <c r="H69" s="171">
        <f t="shared" si="16"/>
        <v>0</v>
      </c>
      <c r="I69" s="171">
        <f t="shared" si="16"/>
        <v>0</v>
      </c>
      <c r="J69" s="171">
        <f t="shared" si="16"/>
        <v>0</v>
      </c>
      <c r="K69" s="171">
        <f t="shared" si="16"/>
        <v>0</v>
      </c>
      <c r="L69" s="171">
        <f t="shared" si="16"/>
        <v>0</v>
      </c>
      <c r="M69" s="171">
        <f t="shared" si="16"/>
        <v>0</v>
      </c>
      <c r="N69" s="171">
        <f t="shared" si="16"/>
        <v>0</v>
      </c>
      <c r="O69" s="171">
        <f t="shared" si="16"/>
        <v>0</v>
      </c>
      <c r="P69" s="171">
        <f t="shared" si="16"/>
        <v>0</v>
      </c>
      <c r="Q69" s="171">
        <f t="shared" si="16"/>
        <v>0</v>
      </c>
      <c r="R69" s="171">
        <f t="shared" si="16"/>
        <v>0</v>
      </c>
      <c r="S69" s="171">
        <f t="shared" si="16"/>
        <v>0</v>
      </c>
      <c r="T69" s="171">
        <f t="shared" si="16"/>
        <v>0</v>
      </c>
      <c r="U69" s="171">
        <f t="shared" si="16"/>
        <v>0</v>
      </c>
      <c r="V69" s="171">
        <f t="shared" si="16"/>
        <v>0</v>
      </c>
      <c r="W69" s="171">
        <f t="shared" si="16"/>
        <v>0</v>
      </c>
      <c r="X69" s="171">
        <f t="shared" si="16"/>
        <v>0</v>
      </c>
      <c r="Y69" s="171">
        <f t="shared" si="16"/>
        <v>0</v>
      </c>
      <c r="Z69" s="171">
        <f t="shared" si="16"/>
        <v>0</v>
      </c>
      <c r="AA69" s="171">
        <f t="shared" si="16"/>
        <v>0</v>
      </c>
      <c r="AB69" s="171">
        <f t="shared" si="16"/>
        <v>0</v>
      </c>
      <c r="AC69" s="171">
        <f t="shared" si="16"/>
        <v>0</v>
      </c>
      <c r="AD69" s="171">
        <f t="shared" si="16"/>
        <v>0</v>
      </c>
      <c r="AE69" s="171">
        <f t="shared" si="16"/>
        <v>0</v>
      </c>
      <c r="AF69" s="171">
        <f t="shared" si="16"/>
        <v>0</v>
      </c>
      <c r="AG69" s="171">
        <f>SUM(AG59:AG68)</f>
        <v>0</v>
      </c>
      <c r="AH69" s="171">
        <f>SUM(AH59:AH68)</f>
        <v>0</v>
      </c>
      <c r="AI69" s="171">
        <f t="shared" ref="AI69" si="17">SUM(AI59:AI68)</f>
        <v>0</v>
      </c>
      <c r="AJ69" s="172">
        <f>SUM(AJ59:AJ68)</f>
        <v>0</v>
      </c>
      <c r="AK69" s="25"/>
    </row>
    <row r="70" spans="2:37" ht="12.6" hidden="1" customHeight="1" outlineLevel="1" x14ac:dyDescent="0.2">
      <c r="B70" s="352" t="s">
        <v>78</v>
      </c>
      <c r="C70" s="353"/>
      <c r="D70" s="353"/>
      <c r="E70" s="381">
        <f>'Basic info &amp; Projects'!C46</f>
        <v>0</v>
      </c>
      <c r="F70" s="381"/>
      <c r="G70" s="381"/>
      <c r="H70" s="381"/>
      <c r="I70" s="381"/>
      <c r="J70" s="223"/>
      <c r="K70" s="379" t="s">
        <v>77</v>
      </c>
      <c r="L70" s="379"/>
      <c r="M70" s="379"/>
      <c r="N70" s="379"/>
      <c r="O70" s="379"/>
      <c r="P70" s="119">
        <f>'Basic info &amp; Projects'!C44</f>
        <v>0</v>
      </c>
      <c r="Q70" s="224"/>
      <c r="R70" s="176"/>
      <c r="S70" s="176"/>
      <c r="T70" s="176"/>
      <c r="U70" s="176"/>
      <c r="V70" s="176"/>
      <c r="W70" s="176"/>
      <c r="X70" s="297" t="str">
        <f>IF(AJ81&gt;0,IF('Basic info &amp; Projects'!$C$46&lt;&gt;"",IF('Basic info &amp; Projects'!$C$44&lt;&gt;"",,"Required information about the project namne is missing"),"Required information about the project Grant Agreement number is missing"),"")</f>
        <v/>
      </c>
      <c r="Y70" s="176"/>
      <c r="Z70" s="176"/>
      <c r="AA70" s="176"/>
      <c r="AB70" s="176"/>
      <c r="AC70" s="176"/>
      <c r="AD70" s="176"/>
      <c r="AE70" s="177"/>
      <c r="AF70" s="176"/>
      <c r="AG70" s="176"/>
      <c r="AH70" s="176"/>
      <c r="AI70" s="176"/>
      <c r="AJ70" s="198"/>
      <c r="AK70" s="18"/>
    </row>
    <row r="71" spans="2:37" ht="12.95" hidden="1" customHeight="1" outlineLevel="1" x14ac:dyDescent="0.2">
      <c r="B71" s="19" t="s">
        <v>4</v>
      </c>
      <c r="C71" s="374"/>
      <c r="D71" s="403"/>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166">
        <f>SUM(E71:AI71)</f>
        <v>0</v>
      </c>
      <c r="AK71" s="20"/>
    </row>
    <row r="72" spans="2:37" ht="12.95" hidden="1" customHeight="1" outlineLevel="1" x14ac:dyDescent="0.2">
      <c r="B72" s="21" t="s">
        <v>6</v>
      </c>
      <c r="C72" s="374"/>
      <c r="D72" s="403"/>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166">
        <f>SUM(E72:AI72)</f>
        <v>0</v>
      </c>
      <c r="AK72" s="20"/>
    </row>
    <row r="73" spans="2:37" ht="12.95" hidden="1" customHeight="1" outlineLevel="1" x14ac:dyDescent="0.2">
      <c r="B73" s="23" t="s">
        <v>5</v>
      </c>
      <c r="C73" s="376"/>
      <c r="D73" s="404"/>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166">
        <f t="shared" ref="AJ73:AJ78" si="18">SUM(E73:AI73)</f>
        <v>0</v>
      </c>
      <c r="AK73" s="20"/>
    </row>
    <row r="74" spans="2:37" ht="12.95" hidden="1" customHeight="1" outlineLevel="1" x14ac:dyDescent="0.2">
      <c r="B74" s="23" t="s">
        <v>8</v>
      </c>
      <c r="C74" s="376"/>
      <c r="D74" s="404"/>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166">
        <f t="shared" si="18"/>
        <v>0</v>
      </c>
      <c r="AK74" s="20"/>
    </row>
    <row r="75" spans="2:37" ht="12.95" hidden="1" customHeight="1" outlineLevel="1" x14ac:dyDescent="0.2">
      <c r="B75" s="23" t="s">
        <v>7</v>
      </c>
      <c r="C75" s="376"/>
      <c r="D75" s="404"/>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166">
        <f t="shared" si="18"/>
        <v>0</v>
      </c>
      <c r="AK75" s="20"/>
    </row>
    <row r="76" spans="2:37" ht="12.95" hidden="1" customHeight="1" outlineLevel="1" x14ac:dyDescent="0.2">
      <c r="B76" s="23" t="s">
        <v>9</v>
      </c>
      <c r="C76" s="407"/>
      <c r="D76" s="408"/>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166">
        <f t="shared" si="18"/>
        <v>0</v>
      </c>
      <c r="AK76" s="20"/>
    </row>
    <row r="77" spans="2:37" ht="12.95" hidden="1" customHeight="1" outlineLevel="1" x14ac:dyDescent="0.2">
      <c r="B77" s="23" t="s">
        <v>42</v>
      </c>
      <c r="C77" s="407"/>
      <c r="D77" s="408"/>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166">
        <f t="shared" si="18"/>
        <v>0</v>
      </c>
      <c r="AK77" s="20"/>
    </row>
    <row r="78" spans="2:37" ht="12.95" hidden="1" customHeight="1" outlineLevel="1" x14ac:dyDescent="0.2">
      <c r="B78" s="23" t="s">
        <v>43</v>
      </c>
      <c r="C78" s="407"/>
      <c r="D78" s="408"/>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166">
        <f t="shared" si="18"/>
        <v>0</v>
      </c>
      <c r="AK78" s="20"/>
    </row>
    <row r="79" spans="2:37" ht="12.95" hidden="1" customHeight="1" outlineLevel="1" x14ac:dyDescent="0.2">
      <c r="B79" s="23" t="s">
        <v>44</v>
      </c>
      <c r="C79" s="407"/>
      <c r="D79" s="408"/>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166">
        <f>SUM(E79:AI79)</f>
        <v>0</v>
      </c>
      <c r="AK79" s="20"/>
    </row>
    <row r="80" spans="2:37" ht="12.95" hidden="1" customHeight="1" outlineLevel="1" x14ac:dyDescent="0.2">
      <c r="B80" s="56" t="s">
        <v>47</v>
      </c>
      <c r="C80" s="405"/>
      <c r="D80" s="406"/>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169">
        <f>SUM(E80:AI80)</f>
        <v>0</v>
      </c>
      <c r="AK80" s="20"/>
    </row>
    <row r="81" spans="2:37" ht="12.95" customHeight="1" collapsed="1" x14ac:dyDescent="0.2">
      <c r="B81" s="355" t="str">
        <f>CONCATENATE("Total hours project 6: GA "&amp;E70)</f>
        <v>Total hours project 6: GA 0</v>
      </c>
      <c r="C81" s="356"/>
      <c r="D81" s="357"/>
      <c r="E81" s="171">
        <f t="shared" ref="E81:AF81" si="19">SUM(E71:E80)</f>
        <v>0</v>
      </c>
      <c r="F81" s="171">
        <f t="shared" si="19"/>
        <v>0</v>
      </c>
      <c r="G81" s="171">
        <f t="shared" si="19"/>
        <v>0</v>
      </c>
      <c r="H81" s="171">
        <f t="shared" si="19"/>
        <v>0</v>
      </c>
      <c r="I81" s="171">
        <f t="shared" si="19"/>
        <v>0</v>
      </c>
      <c r="J81" s="171">
        <f t="shared" si="19"/>
        <v>0</v>
      </c>
      <c r="K81" s="171">
        <f t="shared" si="19"/>
        <v>0</v>
      </c>
      <c r="L81" s="171">
        <f t="shared" si="19"/>
        <v>0</v>
      </c>
      <c r="M81" s="171">
        <f t="shared" si="19"/>
        <v>0</v>
      </c>
      <c r="N81" s="171">
        <f t="shared" si="19"/>
        <v>0</v>
      </c>
      <c r="O81" s="171">
        <f t="shared" si="19"/>
        <v>0</v>
      </c>
      <c r="P81" s="171">
        <f t="shared" si="19"/>
        <v>0</v>
      </c>
      <c r="Q81" s="171">
        <f t="shared" si="19"/>
        <v>0</v>
      </c>
      <c r="R81" s="171">
        <f t="shared" si="19"/>
        <v>0</v>
      </c>
      <c r="S81" s="171">
        <f t="shared" si="19"/>
        <v>0</v>
      </c>
      <c r="T81" s="171">
        <f t="shared" si="19"/>
        <v>0</v>
      </c>
      <c r="U81" s="171">
        <f t="shared" si="19"/>
        <v>0</v>
      </c>
      <c r="V81" s="171">
        <f t="shared" si="19"/>
        <v>0</v>
      </c>
      <c r="W81" s="171">
        <f t="shared" si="19"/>
        <v>0</v>
      </c>
      <c r="X81" s="171">
        <f t="shared" si="19"/>
        <v>0</v>
      </c>
      <c r="Y81" s="171">
        <f t="shared" si="19"/>
        <v>0</v>
      </c>
      <c r="Z81" s="171">
        <f t="shared" si="19"/>
        <v>0</v>
      </c>
      <c r="AA81" s="171">
        <f t="shared" si="19"/>
        <v>0</v>
      </c>
      <c r="AB81" s="171">
        <f t="shared" si="19"/>
        <v>0</v>
      </c>
      <c r="AC81" s="171">
        <f t="shared" si="19"/>
        <v>0</v>
      </c>
      <c r="AD81" s="171">
        <f t="shared" si="19"/>
        <v>0</v>
      </c>
      <c r="AE81" s="171">
        <f t="shared" si="19"/>
        <v>0</v>
      </c>
      <c r="AF81" s="171">
        <f t="shared" si="19"/>
        <v>0</v>
      </c>
      <c r="AG81" s="171">
        <f>SUM(AG71:AG80)</f>
        <v>0</v>
      </c>
      <c r="AH81" s="171">
        <f>SUM(AH71:AH80)</f>
        <v>0</v>
      </c>
      <c r="AI81" s="171">
        <f t="shared" ref="AI81" si="20">SUM(AI71:AI80)</f>
        <v>0</v>
      </c>
      <c r="AJ81" s="172">
        <f>SUM(AJ71:AJ80)</f>
        <v>0</v>
      </c>
      <c r="AK81" s="25"/>
    </row>
    <row r="82" spans="2:37" ht="12.6" hidden="1" customHeight="1" outlineLevel="1" x14ac:dyDescent="0.2">
      <c r="B82" s="352" t="s">
        <v>78</v>
      </c>
      <c r="C82" s="353"/>
      <c r="D82" s="353"/>
      <c r="E82" s="381">
        <f>'Basic info &amp; Projects'!C51</f>
        <v>0</v>
      </c>
      <c r="F82" s="381"/>
      <c r="G82" s="381"/>
      <c r="H82" s="381"/>
      <c r="I82" s="381"/>
      <c r="J82" s="223"/>
      <c r="K82" s="379" t="s">
        <v>77</v>
      </c>
      <c r="L82" s="379"/>
      <c r="M82" s="379"/>
      <c r="N82" s="379"/>
      <c r="O82" s="379"/>
      <c r="P82" s="119">
        <f>'Basic info &amp; Projects'!C49</f>
        <v>0</v>
      </c>
      <c r="Q82" s="224"/>
      <c r="R82" s="176"/>
      <c r="S82" s="176"/>
      <c r="T82" s="176"/>
      <c r="U82" s="176"/>
      <c r="V82" s="176"/>
      <c r="W82" s="176"/>
      <c r="X82" s="297" t="str">
        <f>IF(AJ93&gt;0,IF('Basic info &amp; Projects'!$C$51&lt;&gt;"",IF('Basic info &amp; Projects'!$C$49&lt;&gt;"",,"Required information about the project namne is missing"),"Required information about the project Grant Agreement number is missing"),"")</f>
        <v/>
      </c>
      <c r="Y82" s="176"/>
      <c r="Z82" s="176"/>
      <c r="AA82" s="176"/>
      <c r="AB82" s="176"/>
      <c r="AC82" s="176"/>
      <c r="AD82" s="176"/>
      <c r="AE82" s="177"/>
      <c r="AF82" s="176"/>
      <c r="AG82" s="176"/>
      <c r="AH82" s="176"/>
      <c r="AI82" s="176"/>
      <c r="AJ82" s="198"/>
      <c r="AK82" s="18"/>
    </row>
    <row r="83" spans="2:37" ht="12.95" hidden="1" customHeight="1" outlineLevel="1" x14ac:dyDescent="0.2">
      <c r="B83" s="19" t="s">
        <v>4</v>
      </c>
      <c r="C83" s="374"/>
      <c r="D83" s="403"/>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166">
        <f>SUM(E83:AI83)</f>
        <v>0</v>
      </c>
      <c r="AK83" s="20"/>
    </row>
    <row r="84" spans="2:37" ht="12.95" hidden="1" customHeight="1" outlineLevel="1" x14ac:dyDescent="0.2">
      <c r="B84" s="21" t="s">
        <v>6</v>
      </c>
      <c r="C84" s="374"/>
      <c r="D84" s="403"/>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166">
        <f>SUM(E84:AI84)</f>
        <v>0</v>
      </c>
      <c r="AK84" s="20"/>
    </row>
    <row r="85" spans="2:37" ht="12.95" hidden="1" customHeight="1" outlineLevel="1" x14ac:dyDescent="0.2">
      <c r="B85" s="23" t="s">
        <v>5</v>
      </c>
      <c r="C85" s="376"/>
      <c r="D85" s="404"/>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166">
        <f t="shared" ref="AJ85:AJ90" si="21">SUM(E85:AI85)</f>
        <v>0</v>
      </c>
      <c r="AK85" s="20"/>
    </row>
    <row r="86" spans="2:37" ht="12.95" hidden="1" customHeight="1" outlineLevel="1" x14ac:dyDescent="0.2">
      <c r="B86" s="23" t="s">
        <v>8</v>
      </c>
      <c r="C86" s="376"/>
      <c r="D86" s="404"/>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166">
        <f t="shared" si="21"/>
        <v>0</v>
      </c>
      <c r="AK86" s="20"/>
    </row>
    <row r="87" spans="2:37" ht="12.95" hidden="1" customHeight="1" outlineLevel="1" x14ac:dyDescent="0.2">
      <c r="B87" s="23" t="s">
        <v>7</v>
      </c>
      <c r="C87" s="376"/>
      <c r="D87" s="404"/>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166">
        <f t="shared" si="21"/>
        <v>0</v>
      </c>
      <c r="AK87" s="20"/>
    </row>
    <row r="88" spans="2:37" ht="12.95" hidden="1" customHeight="1" outlineLevel="1" x14ac:dyDescent="0.2">
      <c r="B88" s="23" t="s">
        <v>9</v>
      </c>
      <c r="C88" s="407"/>
      <c r="D88" s="408"/>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166">
        <f t="shared" si="21"/>
        <v>0</v>
      </c>
      <c r="AK88" s="20"/>
    </row>
    <row r="89" spans="2:37" ht="12.95" hidden="1" customHeight="1" outlineLevel="1" x14ac:dyDescent="0.2">
      <c r="B89" s="23" t="s">
        <v>42</v>
      </c>
      <c r="C89" s="407"/>
      <c r="D89" s="408"/>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166">
        <f t="shared" si="21"/>
        <v>0</v>
      </c>
      <c r="AK89" s="20"/>
    </row>
    <row r="90" spans="2:37" ht="12.95" hidden="1" customHeight="1" outlineLevel="1" x14ac:dyDescent="0.2">
      <c r="B90" s="23" t="s">
        <v>43</v>
      </c>
      <c r="C90" s="407"/>
      <c r="D90" s="408"/>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166">
        <f t="shared" si="21"/>
        <v>0</v>
      </c>
      <c r="AK90" s="20"/>
    </row>
    <row r="91" spans="2:37" ht="12.95" hidden="1" customHeight="1" outlineLevel="1" x14ac:dyDescent="0.2">
      <c r="B91" s="23" t="s">
        <v>44</v>
      </c>
      <c r="C91" s="407"/>
      <c r="D91" s="408"/>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166">
        <f>SUM(E91:AI91)</f>
        <v>0</v>
      </c>
      <c r="AK91" s="20"/>
    </row>
    <row r="92" spans="2:37" ht="12.95" hidden="1" customHeight="1" outlineLevel="1" x14ac:dyDescent="0.2">
      <c r="B92" s="56" t="s">
        <v>47</v>
      </c>
      <c r="C92" s="405"/>
      <c r="D92" s="406"/>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169">
        <f>SUM(E92:AI92)</f>
        <v>0</v>
      </c>
      <c r="AK92" s="20"/>
    </row>
    <row r="93" spans="2:37" ht="12.95" customHeight="1" collapsed="1" x14ac:dyDescent="0.2">
      <c r="B93" s="355" t="str">
        <f>CONCATENATE("Total hours project 7: GA "&amp;E82)</f>
        <v>Total hours project 7: GA 0</v>
      </c>
      <c r="C93" s="356"/>
      <c r="D93" s="357"/>
      <c r="E93" s="171">
        <f t="shared" ref="E93:AF93" si="22">SUM(E83:E92)</f>
        <v>0</v>
      </c>
      <c r="F93" s="171">
        <f t="shared" si="22"/>
        <v>0</v>
      </c>
      <c r="G93" s="171">
        <f t="shared" si="22"/>
        <v>0</v>
      </c>
      <c r="H93" s="171">
        <f t="shared" si="22"/>
        <v>0</v>
      </c>
      <c r="I93" s="171">
        <f t="shared" si="22"/>
        <v>0</v>
      </c>
      <c r="J93" s="171">
        <f t="shared" si="22"/>
        <v>0</v>
      </c>
      <c r="K93" s="171">
        <f t="shared" si="22"/>
        <v>0</v>
      </c>
      <c r="L93" s="171">
        <f t="shared" si="22"/>
        <v>0</v>
      </c>
      <c r="M93" s="171">
        <f t="shared" si="22"/>
        <v>0</v>
      </c>
      <c r="N93" s="171">
        <f t="shared" si="22"/>
        <v>0</v>
      </c>
      <c r="O93" s="171">
        <f t="shared" si="22"/>
        <v>0</v>
      </c>
      <c r="P93" s="171">
        <f t="shared" si="22"/>
        <v>0</v>
      </c>
      <c r="Q93" s="171">
        <f t="shared" si="22"/>
        <v>0</v>
      </c>
      <c r="R93" s="171">
        <f t="shared" si="22"/>
        <v>0</v>
      </c>
      <c r="S93" s="171">
        <f t="shared" si="22"/>
        <v>0</v>
      </c>
      <c r="T93" s="171">
        <f t="shared" si="22"/>
        <v>0</v>
      </c>
      <c r="U93" s="171">
        <f t="shared" si="22"/>
        <v>0</v>
      </c>
      <c r="V93" s="171">
        <f t="shared" si="22"/>
        <v>0</v>
      </c>
      <c r="W93" s="171">
        <f t="shared" si="22"/>
        <v>0</v>
      </c>
      <c r="X93" s="171">
        <f t="shared" si="22"/>
        <v>0</v>
      </c>
      <c r="Y93" s="171">
        <f t="shared" si="22"/>
        <v>0</v>
      </c>
      <c r="Z93" s="171">
        <f t="shared" si="22"/>
        <v>0</v>
      </c>
      <c r="AA93" s="171">
        <f t="shared" si="22"/>
        <v>0</v>
      </c>
      <c r="AB93" s="171">
        <f t="shared" si="22"/>
        <v>0</v>
      </c>
      <c r="AC93" s="171">
        <f t="shared" si="22"/>
        <v>0</v>
      </c>
      <c r="AD93" s="171">
        <f t="shared" si="22"/>
        <v>0</v>
      </c>
      <c r="AE93" s="171">
        <f t="shared" si="22"/>
        <v>0</v>
      </c>
      <c r="AF93" s="171">
        <f t="shared" si="22"/>
        <v>0</v>
      </c>
      <c r="AG93" s="171">
        <f>SUM(AG83:AG92)</f>
        <v>0</v>
      </c>
      <c r="AH93" s="171">
        <f>SUM(AH83:AH92)</f>
        <v>0</v>
      </c>
      <c r="AI93" s="171">
        <f t="shared" ref="AI93" si="23">SUM(AI83:AI92)</f>
        <v>0</v>
      </c>
      <c r="AJ93" s="172">
        <f>SUM(AJ83:AJ92)</f>
        <v>0</v>
      </c>
      <c r="AK93" s="25"/>
    </row>
    <row r="94" spans="2:37" ht="12.6" hidden="1" customHeight="1" outlineLevel="1" x14ac:dyDescent="0.2">
      <c r="B94" s="352" t="s">
        <v>78</v>
      </c>
      <c r="C94" s="353"/>
      <c r="D94" s="353"/>
      <c r="E94" s="381">
        <f>'Basic info &amp; Projects'!C56</f>
        <v>0</v>
      </c>
      <c r="F94" s="381"/>
      <c r="G94" s="381"/>
      <c r="H94" s="381"/>
      <c r="I94" s="381"/>
      <c r="J94" s="223"/>
      <c r="K94" s="379" t="s">
        <v>77</v>
      </c>
      <c r="L94" s="379"/>
      <c r="M94" s="379"/>
      <c r="N94" s="379"/>
      <c r="O94" s="379"/>
      <c r="P94" s="119">
        <f>'Basic info &amp; Projects'!C54</f>
        <v>0</v>
      </c>
      <c r="Q94" s="224"/>
      <c r="R94" s="176"/>
      <c r="S94" s="176"/>
      <c r="T94" s="176"/>
      <c r="U94" s="176"/>
      <c r="V94" s="176"/>
      <c r="W94" s="176"/>
      <c r="X94" s="297" t="str">
        <f>IF(AJ105&gt;0,IF('Basic info &amp; Projects'!$C$51&lt;&gt;"",IF('Basic info &amp; Projects'!$C$49&lt;&gt;"",,"Required information about the project namne is missing"),"Required information about the project Grant Agreement number is missing"),"")</f>
        <v/>
      </c>
      <c r="Y94" s="176"/>
      <c r="Z94" s="176"/>
      <c r="AA94" s="176"/>
      <c r="AB94" s="176"/>
      <c r="AC94" s="176"/>
      <c r="AD94" s="176"/>
      <c r="AE94" s="177"/>
      <c r="AF94" s="176"/>
      <c r="AG94" s="176"/>
      <c r="AH94" s="176"/>
      <c r="AI94" s="176"/>
      <c r="AJ94" s="198"/>
      <c r="AK94" s="18"/>
    </row>
    <row r="95" spans="2:37" ht="12.95" hidden="1" customHeight="1" outlineLevel="1" x14ac:dyDescent="0.2">
      <c r="B95" s="19" t="s">
        <v>4</v>
      </c>
      <c r="C95" s="374"/>
      <c r="D95" s="403"/>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166">
        <f>SUM(E95:AI95)</f>
        <v>0</v>
      </c>
      <c r="AK95" s="20"/>
    </row>
    <row r="96" spans="2:37" ht="12.95" hidden="1" customHeight="1" outlineLevel="1" x14ac:dyDescent="0.2">
      <c r="B96" s="21" t="s">
        <v>6</v>
      </c>
      <c r="C96" s="374"/>
      <c r="D96" s="403"/>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166">
        <f>SUM(E96:AI96)</f>
        <v>0</v>
      </c>
      <c r="AK96" s="20"/>
    </row>
    <row r="97" spans="2:37" ht="12.95" hidden="1" customHeight="1" outlineLevel="1" x14ac:dyDescent="0.2">
      <c r="B97" s="23" t="s">
        <v>5</v>
      </c>
      <c r="C97" s="376"/>
      <c r="D97" s="404"/>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166">
        <f t="shared" ref="AJ97:AJ102" si="24">SUM(E97:AI97)</f>
        <v>0</v>
      </c>
      <c r="AK97" s="20"/>
    </row>
    <row r="98" spans="2:37" ht="12.95" hidden="1" customHeight="1" outlineLevel="1" x14ac:dyDescent="0.2">
      <c r="B98" s="23" t="s">
        <v>8</v>
      </c>
      <c r="C98" s="376"/>
      <c r="D98" s="404"/>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166">
        <f t="shared" si="24"/>
        <v>0</v>
      </c>
      <c r="AK98" s="20"/>
    </row>
    <row r="99" spans="2:37" ht="12.95" hidden="1" customHeight="1" outlineLevel="1" x14ac:dyDescent="0.2">
      <c r="B99" s="23" t="s">
        <v>7</v>
      </c>
      <c r="C99" s="376"/>
      <c r="D99" s="404"/>
      <c r="E99" s="261"/>
      <c r="F99" s="261"/>
      <c r="G99" s="261"/>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1"/>
      <c r="AJ99" s="166">
        <f t="shared" si="24"/>
        <v>0</v>
      </c>
      <c r="AK99" s="20"/>
    </row>
    <row r="100" spans="2:37" ht="12.95" hidden="1" customHeight="1" outlineLevel="1" x14ac:dyDescent="0.2">
      <c r="B100" s="23" t="s">
        <v>9</v>
      </c>
      <c r="C100" s="407"/>
      <c r="D100" s="408"/>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166">
        <f t="shared" si="24"/>
        <v>0</v>
      </c>
      <c r="AK100" s="20"/>
    </row>
    <row r="101" spans="2:37" ht="12.95" hidden="1" customHeight="1" outlineLevel="1" x14ac:dyDescent="0.2">
      <c r="B101" s="23" t="s">
        <v>42</v>
      </c>
      <c r="C101" s="407"/>
      <c r="D101" s="408"/>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166">
        <f t="shared" si="24"/>
        <v>0</v>
      </c>
      <c r="AK101" s="20"/>
    </row>
    <row r="102" spans="2:37" ht="12.95" hidden="1" customHeight="1" outlineLevel="1" x14ac:dyDescent="0.2">
      <c r="B102" s="23" t="s">
        <v>43</v>
      </c>
      <c r="C102" s="407"/>
      <c r="D102" s="408"/>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166">
        <f t="shared" si="24"/>
        <v>0</v>
      </c>
      <c r="AK102" s="20"/>
    </row>
    <row r="103" spans="2:37" ht="12.95" hidden="1" customHeight="1" outlineLevel="1" x14ac:dyDescent="0.2">
      <c r="B103" s="23" t="s">
        <v>44</v>
      </c>
      <c r="C103" s="407"/>
      <c r="D103" s="408"/>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166">
        <f>SUM(E103:AI103)</f>
        <v>0</v>
      </c>
      <c r="AK103" s="20"/>
    </row>
    <row r="104" spans="2:37" ht="12.95" hidden="1" customHeight="1" outlineLevel="1" x14ac:dyDescent="0.2">
      <c r="B104" s="56" t="s">
        <v>47</v>
      </c>
      <c r="C104" s="405"/>
      <c r="D104" s="406"/>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2"/>
      <c r="AH104" s="262"/>
      <c r="AI104" s="262"/>
      <c r="AJ104" s="169">
        <f>SUM(E104:AI104)</f>
        <v>0</v>
      </c>
      <c r="AK104" s="20"/>
    </row>
    <row r="105" spans="2:37" ht="12.95" customHeight="1" collapsed="1" x14ac:dyDescent="0.2">
      <c r="B105" s="355" t="str">
        <f>CONCATENATE("Total hours project 8: GA "&amp;E94)</f>
        <v>Total hours project 8: GA 0</v>
      </c>
      <c r="C105" s="356"/>
      <c r="D105" s="357"/>
      <c r="E105" s="171">
        <f t="shared" ref="E105:AF105" si="25">SUM(E95:E104)</f>
        <v>0</v>
      </c>
      <c r="F105" s="171">
        <f t="shared" si="25"/>
        <v>0</v>
      </c>
      <c r="G105" s="171">
        <f t="shared" si="25"/>
        <v>0</v>
      </c>
      <c r="H105" s="171">
        <f t="shared" si="25"/>
        <v>0</v>
      </c>
      <c r="I105" s="171">
        <f t="shared" si="25"/>
        <v>0</v>
      </c>
      <c r="J105" s="171">
        <f t="shared" si="25"/>
        <v>0</v>
      </c>
      <c r="K105" s="171">
        <f t="shared" si="25"/>
        <v>0</v>
      </c>
      <c r="L105" s="171">
        <f t="shared" si="25"/>
        <v>0</v>
      </c>
      <c r="M105" s="171">
        <f t="shared" si="25"/>
        <v>0</v>
      </c>
      <c r="N105" s="171">
        <f t="shared" si="25"/>
        <v>0</v>
      </c>
      <c r="O105" s="171">
        <f t="shared" si="25"/>
        <v>0</v>
      </c>
      <c r="P105" s="171">
        <f t="shared" si="25"/>
        <v>0</v>
      </c>
      <c r="Q105" s="171">
        <f t="shared" si="25"/>
        <v>0</v>
      </c>
      <c r="R105" s="171">
        <f t="shared" si="25"/>
        <v>0</v>
      </c>
      <c r="S105" s="171">
        <f t="shared" si="25"/>
        <v>0</v>
      </c>
      <c r="T105" s="171">
        <f t="shared" si="25"/>
        <v>0</v>
      </c>
      <c r="U105" s="171">
        <f t="shared" si="25"/>
        <v>0</v>
      </c>
      <c r="V105" s="171">
        <f t="shared" si="25"/>
        <v>0</v>
      </c>
      <c r="W105" s="171">
        <f t="shared" si="25"/>
        <v>0</v>
      </c>
      <c r="X105" s="171">
        <f t="shared" si="25"/>
        <v>0</v>
      </c>
      <c r="Y105" s="171">
        <f t="shared" si="25"/>
        <v>0</v>
      </c>
      <c r="Z105" s="171">
        <f t="shared" si="25"/>
        <v>0</v>
      </c>
      <c r="AA105" s="171">
        <f t="shared" si="25"/>
        <v>0</v>
      </c>
      <c r="AB105" s="171">
        <f t="shared" si="25"/>
        <v>0</v>
      </c>
      <c r="AC105" s="171">
        <f t="shared" si="25"/>
        <v>0</v>
      </c>
      <c r="AD105" s="171">
        <f t="shared" si="25"/>
        <v>0</v>
      </c>
      <c r="AE105" s="171">
        <f t="shared" si="25"/>
        <v>0</v>
      </c>
      <c r="AF105" s="171">
        <f t="shared" si="25"/>
        <v>0</v>
      </c>
      <c r="AG105" s="171">
        <f>SUM(AG95:AG104)</f>
        <v>0</v>
      </c>
      <c r="AH105" s="171">
        <f>SUM(AH95:AH104)</f>
        <v>0</v>
      </c>
      <c r="AI105" s="171">
        <f t="shared" ref="AI105" si="26">SUM(AI95:AI104)</f>
        <v>0</v>
      </c>
      <c r="AJ105" s="172">
        <f>SUM(AJ95:AJ104)</f>
        <v>0</v>
      </c>
      <c r="AK105" s="25"/>
    </row>
    <row r="106" spans="2:37" ht="12.6" hidden="1" customHeight="1" outlineLevel="1" x14ac:dyDescent="0.2">
      <c r="B106" s="352" t="s">
        <v>78</v>
      </c>
      <c r="C106" s="353"/>
      <c r="D106" s="353"/>
      <c r="E106" s="381">
        <f>'Basic info &amp; Projects'!C61</f>
        <v>0</v>
      </c>
      <c r="F106" s="381"/>
      <c r="G106" s="381"/>
      <c r="H106" s="381"/>
      <c r="I106" s="381"/>
      <c r="J106" s="223"/>
      <c r="K106" s="379" t="s">
        <v>77</v>
      </c>
      <c r="L106" s="379"/>
      <c r="M106" s="379"/>
      <c r="N106" s="379"/>
      <c r="O106" s="379"/>
      <c r="P106" s="119">
        <f>'Basic info &amp; Projects'!C59</f>
        <v>0</v>
      </c>
      <c r="Q106" s="224"/>
      <c r="R106" s="176"/>
      <c r="S106" s="176"/>
      <c r="T106" s="176"/>
      <c r="U106" s="176"/>
      <c r="V106" s="176"/>
      <c r="W106" s="176"/>
      <c r="X106" s="297" t="str">
        <f>IF(AJ117&gt;0,IF('Basic info &amp; Projects'!$C$61&lt;&gt;"",IF('Basic info &amp; Projects'!$C$59&lt;&gt;"",,"Required information about the project namne is missing"),"Required information about the project Grant Agreement number is missing"),"")</f>
        <v/>
      </c>
      <c r="Y106" s="176"/>
      <c r="Z106" s="176"/>
      <c r="AA106" s="176"/>
      <c r="AB106" s="176"/>
      <c r="AC106" s="176"/>
      <c r="AD106" s="176"/>
      <c r="AE106" s="177"/>
      <c r="AF106" s="176"/>
      <c r="AG106" s="176"/>
      <c r="AH106" s="176"/>
      <c r="AI106" s="176"/>
      <c r="AJ106" s="198"/>
      <c r="AK106" s="18"/>
    </row>
    <row r="107" spans="2:37" ht="12.95" hidden="1" customHeight="1" outlineLevel="1" x14ac:dyDescent="0.2">
      <c r="B107" s="19" t="s">
        <v>4</v>
      </c>
      <c r="C107" s="374"/>
      <c r="D107" s="403"/>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166">
        <f>SUM(E107:AI107)</f>
        <v>0</v>
      </c>
      <c r="AK107" s="20"/>
    </row>
    <row r="108" spans="2:37" ht="12.95" hidden="1" customHeight="1" outlineLevel="1" x14ac:dyDescent="0.2">
      <c r="B108" s="21" t="s">
        <v>6</v>
      </c>
      <c r="C108" s="374"/>
      <c r="D108" s="403"/>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c r="AJ108" s="166">
        <f>SUM(E108:AI108)</f>
        <v>0</v>
      </c>
      <c r="AK108" s="20"/>
    </row>
    <row r="109" spans="2:37" ht="12.95" hidden="1" customHeight="1" outlineLevel="1" x14ac:dyDescent="0.2">
      <c r="B109" s="23" t="s">
        <v>5</v>
      </c>
      <c r="C109" s="376"/>
      <c r="D109" s="404"/>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166">
        <f t="shared" ref="AJ109:AJ114" si="27">SUM(E109:AI109)</f>
        <v>0</v>
      </c>
      <c r="AK109" s="20"/>
    </row>
    <row r="110" spans="2:37" ht="12.95" hidden="1" customHeight="1" outlineLevel="1" x14ac:dyDescent="0.2">
      <c r="B110" s="23" t="s">
        <v>8</v>
      </c>
      <c r="C110" s="376"/>
      <c r="D110" s="404"/>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166">
        <f t="shared" si="27"/>
        <v>0</v>
      </c>
      <c r="AK110" s="20"/>
    </row>
    <row r="111" spans="2:37" ht="12.95" hidden="1" customHeight="1" outlineLevel="1" x14ac:dyDescent="0.2">
      <c r="B111" s="23" t="s">
        <v>7</v>
      </c>
      <c r="C111" s="376"/>
      <c r="D111" s="404"/>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166">
        <f t="shared" si="27"/>
        <v>0</v>
      </c>
      <c r="AK111" s="20"/>
    </row>
    <row r="112" spans="2:37" ht="12.95" hidden="1" customHeight="1" outlineLevel="1" x14ac:dyDescent="0.2">
      <c r="B112" s="23" t="s">
        <v>9</v>
      </c>
      <c r="C112" s="407"/>
      <c r="D112" s="408"/>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166">
        <f t="shared" si="27"/>
        <v>0</v>
      </c>
      <c r="AK112" s="20"/>
    </row>
    <row r="113" spans="2:37" ht="12.95" hidden="1" customHeight="1" outlineLevel="1" x14ac:dyDescent="0.2">
      <c r="B113" s="23" t="s">
        <v>42</v>
      </c>
      <c r="C113" s="407"/>
      <c r="D113" s="408"/>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166">
        <f t="shared" si="27"/>
        <v>0</v>
      </c>
      <c r="AK113" s="20"/>
    </row>
    <row r="114" spans="2:37" ht="12.95" hidden="1" customHeight="1" outlineLevel="1" x14ac:dyDescent="0.2">
      <c r="B114" s="23" t="s">
        <v>43</v>
      </c>
      <c r="C114" s="407"/>
      <c r="D114" s="408"/>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166">
        <f t="shared" si="27"/>
        <v>0</v>
      </c>
      <c r="AK114" s="20"/>
    </row>
    <row r="115" spans="2:37" ht="12.95" hidden="1" customHeight="1" outlineLevel="1" x14ac:dyDescent="0.2">
      <c r="B115" s="23" t="s">
        <v>44</v>
      </c>
      <c r="C115" s="407"/>
      <c r="D115" s="408"/>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60"/>
      <c r="AJ115" s="166">
        <f>SUM(E115:AI115)</f>
        <v>0</v>
      </c>
      <c r="AK115" s="20"/>
    </row>
    <row r="116" spans="2:37" ht="12.95" hidden="1" customHeight="1" outlineLevel="1" x14ac:dyDescent="0.2">
      <c r="B116" s="56" t="s">
        <v>47</v>
      </c>
      <c r="C116" s="405"/>
      <c r="D116" s="406"/>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2"/>
      <c r="AG116" s="262"/>
      <c r="AH116" s="262"/>
      <c r="AI116" s="262"/>
      <c r="AJ116" s="169">
        <f>SUM(E116:AI116)</f>
        <v>0</v>
      </c>
      <c r="AK116" s="20"/>
    </row>
    <row r="117" spans="2:37" ht="12.95" customHeight="1" collapsed="1" x14ac:dyDescent="0.2">
      <c r="B117" s="355" t="str">
        <f>CONCATENATE("Total hours project 9: GA "&amp;E106)</f>
        <v>Total hours project 9: GA 0</v>
      </c>
      <c r="C117" s="356"/>
      <c r="D117" s="357"/>
      <c r="E117" s="171">
        <f t="shared" ref="E117:AF117" si="28">SUM(E107:E116)</f>
        <v>0</v>
      </c>
      <c r="F117" s="171">
        <f t="shared" si="28"/>
        <v>0</v>
      </c>
      <c r="G117" s="171">
        <f t="shared" si="28"/>
        <v>0</v>
      </c>
      <c r="H117" s="171">
        <f t="shared" si="28"/>
        <v>0</v>
      </c>
      <c r="I117" s="171">
        <f t="shared" si="28"/>
        <v>0</v>
      </c>
      <c r="J117" s="171">
        <f t="shared" si="28"/>
        <v>0</v>
      </c>
      <c r="K117" s="171">
        <f t="shared" si="28"/>
        <v>0</v>
      </c>
      <c r="L117" s="171">
        <f t="shared" si="28"/>
        <v>0</v>
      </c>
      <c r="M117" s="171">
        <f t="shared" si="28"/>
        <v>0</v>
      </c>
      <c r="N117" s="171">
        <f t="shared" si="28"/>
        <v>0</v>
      </c>
      <c r="O117" s="171">
        <f t="shared" si="28"/>
        <v>0</v>
      </c>
      <c r="P117" s="171">
        <f t="shared" si="28"/>
        <v>0</v>
      </c>
      <c r="Q117" s="171">
        <f t="shared" si="28"/>
        <v>0</v>
      </c>
      <c r="R117" s="171">
        <f t="shared" si="28"/>
        <v>0</v>
      </c>
      <c r="S117" s="171">
        <f t="shared" si="28"/>
        <v>0</v>
      </c>
      <c r="T117" s="171">
        <f t="shared" si="28"/>
        <v>0</v>
      </c>
      <c r="U117" s="171">
        <f t="shared" si="28"/>
        <v>0</v>
      </c>
      <c r="V117" s="171">
        <f t="shared" si="28"/>
        <v>0</v>
      </c>
      <c r="W117" s="171">
        <f t="shared" si="28"/>
        <v>0</v>
      </c>
      <c r="X117" s="171">
        <f t="shared" si="28"/>
        <v>0</v>
      </c>
      <c r="Y117" s="171">
        <f t="shared" si="28"/>
        <v>0</v>
      </c>
      <c r="Z117" s="171">
        <f t="shared" si="28"/>
        <v>0</v>
      </c>
      <c r="AA117" s="171">
        <f t="shared" si="28"/>
        <v>0</v>
      </c>
      <c r="AB117" s="171">
        <f t="shared" si="28"/>
        <v>0</v>
      </c>
      <c r="AC117" s="171">
        <f t="shared" si="28"/>
        <v>0</v>
      </c>
      <c r="AD117" s="171">
        <f t="shared" si="28"/>
        <v>0</v>
      </c>
      <c r="AE117" s="171">
        <f t="shared" si="28"/>
        <v>0</v>
      </c>
      <c r="AF117" s="171">
        <f t="shared" si="28"/>
        <v>0</v>
      </c>
      <c r="AG117" s="171">
        <f>SUM(AG107:AG116)</f>
        <v>0</v>
      </c>
      <c r="AH117" s="171">
        <f>SUM(AH107:AH116)</f>
        <v>0</v>
      </c>
      <c r="AI117" s="171">
        <f t="shared" ref="AI117" si="29">SUM(AI107:AI116)</f>
        <v>0</v>
      </c>
      <c r="AJ117" s="172">
        <f>SUM(AJ107:AJ116)</f>
        <v>0</v>
      </c>
      <c r="AK117" s="25"/>
    </row>
    <row r="118" spans="2:37" ht="12.6" hidden="1" customHeight="1" outlineLevel="1" x14ac:dyDescent="0.2">
      <c r="B118" s="352" t="s">
        <v>78</v>
      </c>
      <c r="C118" s="353"/>
      <c r="D118" s="353"/>
      <c r="E118" s="381">
        <f>'Basic info &amp; Projects'!C66</f>
        <v>0</v>
      </c>
      <c r="F118" s="381"/>
      <c r="G118" s="381"/>
      <c r="H118" s="381"/>
      <c r="I118" s="381"/>
      <c r="J118" s="223"/>
      <c r="K118" s="379" t="s">
        <v>77</v>
      </c>
      <c r="L118" s="379"/>
      <c r="M118" s="379"/>
      <c r="N118" s="379"/>
      <c r="O118" s="379"/>
      <c r="P118" s="119">
        <f>'Basic info &amp; Projects'!C64</f>
        <v>0</v>
      </c>
      <c r="Q118" s="224"/>
      <c r="R118" s="176"/>
      <c r="S118" s="176"/>
      <c r="T118" s="176"/>
      <c r="U118" s="176"/>
      <c r="V118" s="176"/>
      <c r="W118" s="176"/>
      <c r="X118" s="297" t="str">
        <f>IF(AJ129&gt;0,IF('Basic info &amp; Projects'!$C$66&lt;&gt;"",IF('Basic info &amp; Projects'!$C$64&lt;&gt;"",,"Required information about the project namne is missing"),"Required information about the project Grant Agreement number is missing"),"")</f>
        <v/>
      </c>
      <c r="Y118" s="176"/>
      <c r="Z118" s="176"/>
      <c r="AA118" s="176"/>
      <c r="AB118" s="176"/>
      <c r="AC118" s="176"/>
      <c r="AD118" s="176"/>
      <c r="AE118" s="177"/>
      <c r="AF118" s="176"/>
      <c r="AG118" s="176"/>
      <c r="AH118" s="176"/>
      <c r="AI118" s="176"/>
      <c r="AJ118" s="198"/>
      <c r="AK118" s="18"/>
    </row>
    <row r="119" spans="2:37" ht="12.95" hidden="1" customHeight="1" outlineLevel="1" x14ac:dyDescent="0.2">
      <c r="B119" s="19" t="s">
        <v>4</v>
      </c>
      <c r="C119" s="374"/>
      <c r="D119" s="403"/>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166">
        <f>SUM(E119:AI119)</f>
        <v>0</v>
      </c>
      <c r="AK119" s="20"/>
    </row>
    <row r="120" spans="2:37" ht="12.95" hidden="1" customHeight="1" outlineLevel="1" x14ac:dyDescent="0.2">
      <c r="B120" s="21" t="s">
        <v>6</v>
      </c>
      <c r="C120" s="374"/>
      <c r="D120" s="403"/>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0"/>
      <c r="AJ120" s="166">
        <f>SUM(E120:AI120)</f>
        <v>0</v>
      </c>
      <c r="AK120" s="20"/>
    </row>
    <row r="121" spans="2:37" ht="12.95" hidden="1" customHeight="1" outlineLevel="1" x14ac:dyDescent="0.2">
      <c r="B121" s="23" t="s">
        <v>5</v>
      </c>
      <c r="C121" s="376"/>
      <c r="D121" s="404"/>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166">
        <f t="shared" ref="AJ121:AJ126" si="30">SUM(E121:AI121)</f>
        <v>0</v>
      </c>
      <c r="AK121" s="20"/>
    </row>
    <row r="122" spans="2:37" ht="12.95" hidden="1" customHeight="1" outlineLevel="1" x14ac:dyDescent="0.2">
      <c r="B122" s="23" t="s">
        <v>8</v>
      </c>
      <c r="C122" s="376"/>
      <c r="D122" s="404"/>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166">
        <f t="shared" si="30"/>
        <v>0</v>
      </c>
      <c r="AK122" s="20"/>
    </row>
    <row r="123" spans="2:37" ht="12.95" hidden="1" customHeight="1" outlineLevel="1" x14ac:dyDescent="0.2">
      <c r="B123" s="23" t="s">
        <v>7</v>
      </c>
      <c r="C123" s="376"/>
      <c r="D123" s="404"/>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166">
        <f t="shared" si="30"/>
        <v>0</v>
      </c>
      <c r="AK123" s="20"/>
    </row>
    <row r="124" spans="2:37" ht="12.95" hidden="1" customHeight="1" outlineLevel="1" x14ac:dyDescent="0.2">
      <c r="B124" s="23" t="s">
        <v>9</v>
      </c>
      <c r="C124" s="407"/>
      <c r="D124" s="408"/>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166">
        <f t="shared" si="30"/>
        <v>0</v>
      </c>
      <c r="AK124" s="20"/>
    </row>
    <row r="125" spans="2:37" ht="12.95" hidden="1" customHeight="1" outlineLevel="1" x14ac:dyDescent="0.2">
      <c r="B125" s="23" t="s">
        <v>42</v>
      </c>
      <c r="C125" s="407"/>
      <c r="D125" s="408"/>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166">
        <f t="shared" si="30"/>
        <v>0</v>
      </c>
      <c r="AK125" s="20"/>
    </row>
    <row r="126" spans="2:37" ht="12.95" hidden="1" customHeight="1" outlineLevel="1" x14ac:dyDescent="0.2">
      <c r="B126" s="23" t="s">
        <v>43</v>
      </c>
      <c r="C126" s="407"/>
      <c r="D126" s="408"/>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166">
        <f t="shared" si="30"/>
        <v>0</v>
      </c>
      <c r="AK126" s="20"/>
    </row>
    <row r="127" spans="2:37" ht="12.95" hidden="1" customHeight="1" outlineLevel="1" x14ac:dyDescent="0.2">
      <c r="B127" s="23" t="s">
        <v>44</v>
      </c>
      <c r="C127" s="407"/>
      <c r="D127" s="408"/>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166">
        <f>SUM(E127:AI127)</f>
        <v>0</v>
      </c>
      <c r="AK127" s="20"/>
    </row>
    <row r="128" spans="2:37" ht="12.95" hidden="1" customHeight="1" outlineLevel="1" x14ac:dyDescent="0.2">
      <c r="B128" s="56" t="s">
        <v>47</v>
      </c>
      <c r="C128" s="405"/>
      <c r="D128" s="406"/>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169">
        <f>SUM(E128:AI128)</f>
        <v>0</v>
      </c>
      <c r="AK128" s="20"/>
    </row>
    <row r="129" spans="2:39" ht="12.95" customHeight="1" collapsed="1" thickBot="1" x14ac:dyDescent="0.25">
      <c r="B129" s="358" t="str">
        <f>CONCATENATE("Total hours project 10: GA "&amp;E118)</f>
        <v>Total hours project 10: GA 0</v>
      </c>
      <c r="C129" s="359"/>
      <c r="D129" s="360"/>
      <c r="E129" s="171">
        <f t="shared" ref="E129:AF129" si="31">SUM(E119:E128)</f>
        <v>0</v>
      </c>
      <c r="F129" s="171">
        <f t="shared" si="31"/>
        <v>0</v>
      </c>
      <c r="G129" s="171">
        <f t="shared" si="31"/>
        <v>0</v>
      </c>
      <c r="H129" s="171">
        <f t="shared" si="31"/>
        <v>0</v>
      </c>
      <c r="I129" s="171">
        <f t="shared" si="31"/>
        <v>0</v>
      </c>
      <c r="J129" s="171">
        <f t="shared" si="31"/>
        <v>0</v>
      </c>
      <c r="K129" s="171">
        <f t="shared" si="31"/>
        <v>0</v>
      </c>
      <c r="L129" s="171">
        <f t="shared" si="31"/>
        <v>0</v>
      </c>
      <c r="M129" s="171">
        <f t="shared" si="31"/>
        <v>0</v>
      </c>
      <c r="N129" s="171">
        <f t="shared" si="31"/>
        <v>0</v>
      </c>
      <c r="O129" s="171">
        <f t="shared" si="31"/>
        <v>0</v>
      </c>
      <c r="P129" s="171">
        <f t="shared" si="31"/>
        <v>0</v>
      </c>
      <c r="Q129" s="171">
        <f t="shared" si="31"/>
        <v>0</v>
      </c>
      <c r="R129" s="171">
        <f t="shared" si="31"/>
        <v>0</v>
      </c>
      <c r="S129" s="171">
        <f t="shared" si="31"/>
        <v>0</v>
      </c>
      <c r="T129" s="171">
        <f t="shared" si="31"/>
        <v>0</v>
      </c>
      <c r="U129" s="171">
        <f t="shared" si="31"/>
        <v>0</v>
      </c>
      <c r="V129" s="171">
        <f t="shared" si="31"/>
        <v>0</v>
      </c>
      <c r="W129" s="171">
        <f t="shared" si="31"/>
        <v>0</v>
      </c>
      <c r="X129" s="171">
        <f t="shared" si="31"/>
        <v>0</v>
      </c>
      <c r="Y129" s="171">
        <f t="shared" si="31"/>
        <v>0</v>
      </c>
      <c r="Z129" s="171">
        <f t="shared" si="31"/>
        <v>0</v>
      </c>
      <c r="AA129" s="171">
        <f t="shared" si="31"/>
        <v>0</v>
      </c>
      <c r="AB129" s="171">
        <f t="shared" si="31"/>
        <v>0</v>
      </c>
      <c r="AC129" s="171">
        <f t="shared" si="31"/>
        <v>0</v>
      </c>
      <c r="AD129" s="171">
        <f t="shared" si="31"/>
        <v>0</v>
      </c>
      <c r="AE129" s="171">
        <f t="shared" si="31"/>
        <v>0</v>
      </c>
      <c r="AF129" s="171">
        <f t="shared" si="31"/>
        <v>0</v>
      </c>
      <c r="AG129" s="171">
        <f>SUM(AG119:AG128)</f>
        <v>0</v>
      </c>
      <c r="AH129" s="171">
        <f>SUM(AH119:AH128)</f>
        <v>0</v>
      </c>
      <c r="AI129" s="171">
        <f t="shared" ref="AI129" si="32">SUM(AI119:AI128)</f>
        <v>0</v>
      </c>
      <c r="AJ129" s="181">
        <f>SUM(AJ119:AJ128)</f>
        <v>0</v>
      </c>
      <c r="AK129" s="25"/>
    </row>
    <row r="130" spans="2:39" ht="12.95" customHeight="1" x14ac:dyDescent="0.2">
      <c r="B130" s="371" t="s">
        <v>118</v>
      </c>
      <c r="C130" s="372"/>
      <c r="D130" s="373"/>
      <c r="E130" s="183">
        <f t="shared" ref="E130:H130" si="33">E129+E117+E105+E93+E81+E69+E57+E45+E33+E21</f>
        <v>0</v>
      </c>
      <c r="F130" s="183">
        <f t="shared" si="33"/>
        <v>0</v>
      </c>
      <c r="G130" s="183">
        <f t="shared" si="33"/>
        <v>0</v>
      </c>
      <c r="H130" s="183">
        <f t="shared" si="33"/>
        <v>0</v>
      </c>
      <c r="I130" s="183">
        <f t="shared" ref="I130:R130" si="34">I129+I117+I105+I93+I81+I69+I57+I45+I33+I21</f>
        <v>0</v>
      </c>
      <c r="J130" s="183">
        <f t="shared" ref="J130" si="35">J129+J117+J105+J93+J81+J69+J57+J45+J33+J21</f>
        <v>0</v>
      </c>
      <c r="K130" s="183">
        <f t="shared" si="34"/>
        <v>0</v>
      </c>
      <c r="L130" s="183">
        <f t="shared" si="34"/>
        <v>0</v>
      </c>
      <c r="M130" s="183">
        <f t="shared" si="34"/>
        <v>0</v>
      </c>
      <c r="N130" s="183">
        <f t="shared" ref="N130:O130" si="36">N129+N117+N105+N93+N81+N69+N57+N45+N33+N21</f>
        <v>0</v>
      </c>
      <c r="O130" s="183">
        <f t="shared" si="36"/>
        <v>0</v>
      </c>
      <c r="P130" s="183">
        <f t="shared" si="34"/>
        <v>0</v>
      </c>
      <c r="Q130" s="183">
        <f t="shared" si="34"/>
        <v>0</v>
      </c>
      <c r="R130" s="183">
        <f t="shared" si="34"/>
        <v>0</v>
      </c>
      <c r="S130" s="183">
        <f t="shared" ref="S130:AG130" si="37">S129+S117+S105+S93+S81+S69+S57+S45+S33+S21</f>
        <v>0</v>
      </c>
      <c r="T130" s="183">
        <f t="shared" si="37"/>
        <v>0</v>
      </c>
      <c r="U130" s="183">
        <f t="shared" si="37"/>
        <v>0</v>
      </c>
      <c r="V130" s="183">
        <f t="shared" si="37"/>
        <v>0</v>
      </c>
      <c r="W130" s="183">
        <f t="shared" si="37"/>
        <v>0</v>
      </c>
      <c r="X130" s="183">
        <f t="shared" si="37"/>
        <v>0</v>
      </c>
      <c r="Y130" s="183">
        <f t="shared" si="37"/>
        <v>0</v>
      </c>
      <c r="Z130" s="183">
        <f t="shared" si="37"/>
        <v>0</v>
      </c>
      <c r="AA130" s="183">
        <f t="shared" si="37"/>
        <v>0</v>
      </c>
      <c r="AB130" s="183">
        <f t="shared" si="37"/>
        <v>0</v>
      </c>
      <c r="AC130" s="183">
        <f t="shared" si="37"/>
        <v>0</v>
      </c>
      <c r="AD130" s="183">
        <f t="shared" si="37"/>
        <v>0</v>
      </c>
      <c r="AE130" s="183">
        <f t="shared" si="37"/>
        <v>0</v>
      </c>
      <c r="AF130" s="183">
        <f t="shared" si="37"/>
        <v>0</v>
      </c>
      <c r="AG130" s="183">
        <f t="shared" si="37"/>
        <v>0</v>
      </c>
      <c r="AH130" s="183">
        <f t="shared" ref="AH130:AI130" si="38">AH129+AH117+AH105+AH93+AH81+AH69+AH57+AH45+AH33+AH21</f>
        <v>0</v>
      </c>
      <c r="AI130" s="183">
        <f t="shared" si="38"/>
        <v>0</v>
      </c>
      <c r="AJ130" s="201">
        <f t="shared" ref="AJ130:AJ136" si="39">SUM(E130:AI130)</f>
        <v>0</v>
      </c>
      <c r="AK130" s="25"/>
    </row>
    <row r="131" spans="2:39" ht="12.6" customHeight="1" x14ac:dyDescent="0.2">
      <c r="B131" s="355" t="s">
        <v>51</v>
      </c>
      <c r="C131" s="356"/>
      <c r="D131" s="357"/>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5">
        <f t="shared" si="39"/>
        <v>0</v>
      </c>
      <c r="AK131" s="25"/>
    </row>
    <row r="132" spans="2:39" ht="12.95" customHeight="1" x14ac:dyDescent="0.2">
      <c r="B132" s="355" t="s">
        <v>58</v>
      </c>
      <c r="C132" s="356"/>
      <c r="D132" s="35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5">
        <f t="shared" si="39"/>
        <v>0</v>
      </c>
      <c r="AK132" s="25"/>
    </row>
    <row r="133" spans="2:39" ht="12.95" customHeight="1" x14ac:dyDescent="0.2">
      <c r="B133" s="355" t="s">
        <v>53</v>
      </c>
      <c r="C133" s="356"/>
      <c r="D133" s="357"/>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5">
        <f t="shared" si="39"/>
        <v>0</v>
      </c>
      <c r="AK133" s="25"/>
    </row>
    <row r="134" spans="2:39" ht="12.95" customHeight="1" x14ac:dyDescent="0.2">
      <c r="B134" s="355" t="s">
        <v>54</v>
      </c>
      <c r="C134" s="356"/>
      <c r="D134" s="357"/>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5">
        <f t="shared" si="39"/>
        <v>0</v>
      </c>
      <c r="AK134" s="25"/>
    </row>
    <row r="135" spans="2:39" ht="12.95" customHeight="1" thickBot="1" x14ac:dyDescent="0.25">
      <c r="B135" s="358" t="s">
        <v>57</v>
      </c>
      <c r="C135" s="359"/>
      <c r="D135" s="360"/>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7">
        <f t="shared" si="39"/>
        <v>0</v>
      </c>
      <c r="AK135" s="25"/>
    </row>
    <row r="136" spans="2:39" ht="12.95" customHeight="1" thickBot="1" x14ac:dyDescent="0.25">
      <c r="B136" s="361" t="s">
        <v>163</v>
      </c>
      <c r="C136" s="362"/>
      <c r="D136" s="363"/>
      <c r="E136" s="189">
        <f t="shared" ref="E136" si="40">SUM(E130:E135)</f>
        <v>0</v>
      </c>
      <c r="F136" s="189">
        <f>SUM(F130:F135)</f>
        <v>0</v>
      </c>
      <c r="G136" s="189">
        <f>SUM(G130:G135)</f>
        <v>0</v>
      </c>
      <c r="H136" s="189">
        <f>SUM(H130:H135)</f>
        <v>0</v>
      </c>
      <c r="I136" s="189">
        <f>SUM(I130:I135)</f>
        <v>0</v>
      </c>
      <c r="J136" s="189">
        <f t="shared" ref="J136" si="41">SUM(J130:J135)</f>
        <v>0</v>
      </c>
      <c r="K136" s="189">
        <f t="shared" ref="K136:R136" si="42">SUM(K130:K135)</f>
        <v>0</v>
      </c>
      <c r="L136" s="189">
        <f t="shared" si="42"/>
        <v>0</v>
      </c>
      <c r="M136" s="189">
        <f>SUM(M130:M135)</f>
        <v>0</v>
      </c>
      <c r="N136" s="189">
        <f t="shared" ref="N136" si="43">SUM(N130:N135)</f>
        <v>0</v>
      </c>
      <c r="O136" s="189">
        <f>SUM(O130:O135)</f>
        <v>0</v>
      </c>
      <c r="P136" s="189">
        <f t="shared" si="42"/>
        <v>0</v>
      </c>
      <c r="Q136" s="189">
        <f t="shared" si="42"/>
        <v>0</v>
      </c>
      <c r="R136" s="189">
        <f t="shared" si="42"/>
        <v>0</v>
      </c>
      <c r="S136" s="189">
        <f t="shared" ref="S136:AF136" si="44">SUM(S130:S135)</f>
        <v>0</v>
      </c>
      <c r="T136" s="189">
        <f t="shared" si="44"/>
        <v>0</v>
      </c>
      <c r="U136" s="189">
        <f t="shared" si="44"/>
        <v>0</v>
      </c>
      <c r="V136" s="189">
        <f t="shared" si="44"/>
        <v>0</v>
      </c>
      <c r="W136" s="189">
        <f t="shared" si="44"/>
        <v>0</v>
      </c>
      <c r="X136" s="189">
        <f t="shared" si="44"/>
        <v>0</v>
      </c>
      <c r="Y136" s="189">
        <f t="shared" si="44"/>
        <v>0</v>
      </c>
      <c r="Z136" s="189">
        <f t="shared" si="44"/>
        <v>0</v>
      </c>
      <c r="AA136" s="189">
        <f t="shared" si="44"/>
        <v>0</v>
      </c>
      <c r="AB136" s="189">
        <f t="shared" si="44"/>
        <v>0</v>
      </c>
      <c r="AC136" s="189">
        <f t="shared" si="44"/>
        <v>0</v>
      </c>
      <c r="AD136" s="189">
        <f t="shared" si="44"/>
        <v>0</v>
      </c>
      <c r="AE136" s="189">
        <f t="shared" si="44"/>
        <v>0</v>
      </c>
      <c r="AF136" s="189">
        <f t="shared" si="44"/>
        <v>0</v>
      </c>
      <c r="AG136" s="189">
        <f>SUM(AG130:AG135)</f>
        <v>0</v>
      </c>
      <c r="AH136" s="189">
        <f>SUM(AH130:AH135)</f>
        <v>0</v>
      </c>
      <c r="AI136" s="189">
        <f t="shared" ref="AI136" si="45">SUM(AI130:AI135)</f>
        <v>0</v>
      </c>
      <c r="AJ136" s="204">
        <f t="shared" si="39"/>
        <v>0</v>
      </c>
      <c r="AK136" s="25"/>
    </row>
    <row r="137" spans="2:39" ht="12" customHeight="1" thickBot="1" x14ac:dyDescent="0.25"/>
    <row r="138" spans="2:39" ht="12" hidden="1" customHeight="1" x14ac:dyDescent="0.2">
      <c r="B138" s="27" t="s">
        <v>48</v>
      </c>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9"/>
    </row>
    <row r="139" spans="2:39" ht="53.45" hidden="1" customHeight="1" thickBot="1" x14ac:dyDescent="0.25">
      <c r="B139" s="349"/>
      <c r="C139" s="350"/>
      <c r="D139" s="350"/>
      <c r="E139" s="350"/>
      <c r="F139" s="350"/>
      <c r="G139" s="350"/>
      <c r="H139" s="350"/>
      <c r="I139" s="350"/>
      <c r="J139" s="350"/>
      <c r="K139" s="350"/>
      <c r="L139" s="350"/>
      <c r="M139" s="350"/>
      <c r="N139" s="350"/>
      <c r="O139" s="350"/>
      <c r="P139" s="350"/>
      <c r="Q139" s="350"/>
      <c r="R139" s="350"/>
      <c r="S139" s="350"/>
      <c r="T139" s="350"/>
      <c r="U139" s="350"/>
      <c r="V139" s="350"/>
      <c r="W139" s="350"/>
      <c r="X139" s="350"/>
      <c r="Y139" s="350"/>
      <c r="Z139" s="350"/>
      <c r="AA139" s="350"/>
      <c r="AB139" s="350"/>
      <c r="AC139" s="350"/>
      <c r="AD139" s="350"/>
      <c r="AE139" s="350"/>
      <c r="AF139" s="350"/>
      <c r="AG139" s="350"/>
      <c r="AH139" s="350"/>
      <c r="AI139" s="350"/>
      <c r="AJ139" s="351"/>
    </row>
    <row r="140" spans="2:39" ht="12" hidden="1" customHeight="1" thickBot="1" x14ac:dyDescent="0.25">
      <c r="B140" s="30"/>
      <c r="D140" s="31"/>
    </row>
    <row r="141" spans="2:39" ht="12.95" customHeight="1" thickTop="1" thickBot="1" x14ac:dyDescent="0.25">
      <c r="B141" s="32" t="s">
        <v>36</v>
      </c>
      <c r="C141" s="33"/>
      <c r="D141" s="34"/>
      <c r="E141" s="341" t="s">
        <v>129</v>
      </c>
      <c r="F141" s="342"/>
      <c r="G141" s="342"/>
      <c r="H141" s="342"/>
      <c r="I141" s="342"/>
      <c r="J141" s="342"/>
      <c r="K141" s="342"/>
      <c r="L141" s="342"/>
      <c r="M141" s="342"/>
      <c r="N141" s="342"/>
      <c r="O141" s="342"/>
      <c r="P141" s="342"/>
      <c r="Q141" s="342"/>
      <c r="R141" s="342"/>
      <c r="S141" s="342"/>
      <c r="T141" s="342"/>
      <c r="U141" s="342"/>
      <c r="V141" s="342"/>
      <c r="W141" s="342"/>
      <c r="X141" s="342"/>
      <c r="Y141" s="342"/>
      <c r="Z141" s="342"/>
      <c r="AA141" s="342"/>
      <c r="AB141" s="342"/>
      <c r="AC141" s="342"/>
      <c r="AD141" s="342"/>
      <c r="AE141" s="342"/>
      <c r="AF141" s="342"/>
      <c r="AG141" s="342"/>
      <c r="AH141" s="342"/>
      <c r="AI141" s="342"/>
      <c r="AJ141" s="343"/>
      <c r="AK141" s="126"/>
      <c r="AL141" s="126"/>
      <c r="AM141" s="126"/>
    </row>
    <row r="142" spans="2:39" ht="23.25" customHeight="1" thickBot="1" x14ac:dyDescent="0.25">
      <c r="B142" s="411" t="s">
        <v>121</v>
      </c>
      <c r="C142" s="412"/>
      <c r="D142" s="34"/>
      <c r="E142" s="344"/>
      <c r="F142" s="345"/>
      <c r="G142" s="345"/>
      <c r="H142" s="345"/>
      <c r="I142" s="345"/>
      <c r="J142" s="345"/>
      <c r="K142" s="345"/>
      <c r="L142" s="345"/>
      <c r="M142" s="345"/>
      <c r="N142" s="345"/>
      <c r="O142" s="345"/>
      <c r="P142" s="345"/>
      <c r="Q142" s="345"/>
      <c r="R142" s="345"/>
      <c r="S142" s="345"/>
      <c r="T142" s="345"/>
      <c r="U142" s="345"/>
      <c r="V142" s="345"/>
      <c r="W142" s="345"/>
      <c r="X142" s="345"/>
      <c r="Y142" s="345"/>
      <c r="Z142" s="345"/>
      <c r="AA142" s="345"/>
      <c r="AB142" s="345"/>
      <c r="AC142" s="345"/>
      <c r="AD142" s="345"/>
      <c r="AE142" s="345"/>
      <c r="AF142" s="345"/>
      <c r="AG142" s="345"/>
      <c r="AH142" s="345"/>
      <c r="AI142" s="345"/>
      <c r="AJ142" s="346"/>
    </row>
    <row r="143" spans="2:39" ht="12" customHeight="1" x14ac:dyDescent="0.2">
      <c r="B143" s="35"/>
      <c r="C143" s="30"/>
      <c r="D143" s="34"/>
    </row>
    <row r="144" spans="2:39" ht="15.6" customHeight="1" x14ac:dyDescent="0.2">
      <c r="B144" s="36" t="s">
        <v>10</v>
      </c>
      <c r="C144" s="413">
        <f>'Basic info &amp; Projects'!C2</f>
        <v>0</v>
      </c>
      <c r="D144" s="415"/>
      <c r="E144" s="415"/>
      <c r="F144" s="415"/>
      <c r="G144" s="415"/>
      <c r="H144" s="415"/>
      <c r="I144" s="415"/>
      <c r="J144" s="1"/>
      <c r="K144" s="1"/>
      <c r="L144" s="73"/>
      <c r="M144" s="73"/>
      <c r="N144" s="73"/>
      <c r="O144" s="333"/>
      <c r="P144" s="333"/>
      <c r="Q144" s="333"/>
      <c r="R144" s="333"/>
      <c r="S144" s="73" t="s">
        <v>17</v>
      </c>
      <c r="T144" s="333"/>
      <c r="U144" s="333"/>
      <c r="V144" s="413">
        <f>'Basic info &amp; Projects'!C7</f>
        <v>0</v>
      </c>
      <c r="W144" s="413"/>
      <c r="X144" s="413"/>
      <c r="Y144" s="413"/>
      <c r="Z144" s="413"/>
      <c r="AA144" s="413"/>
      <c r="AB144" s="413"/>
      <c r="AC144" s="413"/>
      <c r="AD144" s="413"/>
    </row>
    <row r="145" spans="2:39" ht="17.25" customHeight="1" x14ac:dyDescent="0.2">
      <c r="C145" s="334" t="s">
        <v>157</v>
      </c>
      <c r="D145" s="37"/>
      <c r="F145" s="72"/>
      <c r="G145" s="72"/>
      <c r="H145" s="72"/>
      <c r="I145" s="72"/>
      <c r="J145" s="72"/>
      <c r="K145" s="72"/>
      <c r="L145" s="36"/>
      <c r="M145" s="1"/>
      <c r="N145" s="1"/>
      <c r="O145" s="333"/>
      <c r="P145" s="333"/>
      <c r="Q145" s="333"/>
      <c r="R145" s="333"/>
      <c r="T145" s="333"/>
      <c r="U145" s="333"/>
      <c r="V145" s="334" t="s">
        <v>158</v>
      </c>
      <c r="W145" s="333"/>
      <c r="X145" s="333"/>
      <c r="Y145" s="333"/>
      <c r="AC145" s="1"/>
      <c r="AD145" s="1"/>
    </row>
    <row r="146" spans="2:39" ht="17.45" customHeight="1" x14ac:dyDescent="0.2">
      <c r="B146" s="36" t="s">
        <v>45</v>
      </c>
      <c r="C146" s="77"/>
      <c r="D146" s="1"/>
      <c r="E146" s="1"/>
      <c r="F146" s="1"/>
      <c r="G146" s="1"/>
      <c r="H146" s="1"/>
      <c r="I146" s="1"/>
      <c r="L146" s="73"/>
      <c r="M146" s="73"/>
      <c r="N146" s="73"/>
      <c r="O146" s="333"/>
      <c r="P146" s="333"/>
      <c r="Q146" s="333"/>
      <c r="R146" s="333"/>
      <c r="S146" s="73" t="s">
        <v>45</v>
      </c>
      <c r="T146" s="333"/>
      <c r="U146" s="333"/>
      <c r="V146" s="347"/>
      <c r="W146" s="347"/>
      <c r="X146" s="347"/>
      <c r="Y146" s="347"/>
      <c r="AC146" s="73"/>
      <c r="AD146" s="73"/>
    </row>
    <row r="147" spans="2:39" ht="40.700000000000003" customHeight="1" x14ac:dyDescent="0.2">
      <c r="B147" s="36" t="s">
        <v>46</v>
      </c>
      <c r="C147" s="336" t="s">
        <v>37</v>
      </c>
      <c r="D147" s="336"/>
      <c r="E147" s="336"/>
      <c r="F147" s="336"/>
      <c r="G147" s="336"/>
      <c r="H147" s="336"/>
      <c r="I147" s="336"/>
      <c r="J147" s="1"/>
      <c r="K147" s="1"/>
      <c r="L147" s="73"/>
      <c r="M147" s="73"/>
      <c r="N147" s="73"/>
      <c r="O147" s="333"/>
      <c r="P147" s="333"/>
      <c r="Q147" s="333"/>
      <c r="R147" s="333"/>
      <c r="S147" s="73" t="s">
        <v>46</v>
      </c>
      <c r="T147" s="333"/>
      <c r="U147" s="333"/>
      <c r="V147" s="337" t="s">
        <v>159</v>
      </c>
      <c r="W147" s="337"/>
      <c r="X147" s="337"/>
      <c r="Y147" s="337"/>
      <c r="Z147" s="337"/>
      <c r="AA147" s="337"/>
      <c r="AB147" s="337"/>
      <c r="AC147" s="337"/>
      <c r="AD147" s="337"/>
      <c r="AM147" s="1"/>
    </row>
    <row r="148" spans="2:39" ht="12" customHeight="1" x14ac:dyDescent="0.2">
      <c r="B148" s="30"/>
      <c r="D148" s="38"/>
      <c r="O148" s="333"/>
      <c r="P148" s="333"/>
      <c r="Q148" s="333"/>
      <c r="R148" s="333"/>
      <c r="S148" s="333"/>
      <c r="T148" s="333"/>
      <c r="U148" s="333"/>
      <c r="V148" s="333"/>
      <c r="W148" s="333"/>
      <c r="X148" s="333"/>
      <c r="Y148" s="333"/>
    </row>
    <row r="150" spans="2:39" ht="12" customHeight="1" x14ac:dyDescent="0.2">
      <c r="B150" s="340" t="s">
        <v>99</v>
      </c>
      <c r="C150" s="340"/>
      <c r="D150" s="340"/>
      <c r="E150" s="340"/>
      <c r="F150" s="340"/>
      <c r="G150" s="340"/>
      <c r="H150" s="340"/>
      <c r="I150" s="340"/>
      <c r="J150" s="340"/>
      <c r="K150" s="340"/>
      <c r="L150" s="340"/>
      <c r="M150" s="340"/>
      <c r="N150" s="340"/>
      <c r="O150" s="340"/>
      <c r="P150" s="340"/>
      <c r="Q150" s="340"/>
      <c r="R150" s="340"/>
      <c r="S150" s="340"/>
      <c r="T150" s="340"/>
      <c r="U150" s="340"/>
      <c r="V150" s="340"/>
      <c r="W150" s="340"/>
      <c r="X150" s="340"/>
      <c r="Y150" s="340"/>
      <c r="Z150" s="340"/>
      <c r="AA150" s="340"/>
      <c r="AB150" s="340"/>
      <c r="AC150" s="340"/>
      <c r="AD150" s="340"/>
      <c r="AE150" s="340"/>
      <c r="AF150" s="340"/>
      <c r="AG150" s="340"/>
      <c r="AH150" s="340"/>
      <c r="AI150" s="340"/>
      <c r="AJ150" s="340"/>
    </row>
  </sheetData>
  <sheetProtection algorithmName="SHA-512" hashValue="zrGvQJiMZuTS4Z7RPRIRMR8/cWUUbuOAn2vZ8zu5kcTnupK54nCyxFjkfPQ2VcxZRIDgdVLzBM2Vr1v7eZc6vA==" saltValue="zehIG2K7kQbT6fM1McZy2w==" spinCount="100000" sheet="1" formatRows="0" selectLockedCells="1"/>
  <dataConsolidate link="1"/>
  <mergeCells count="165">
    <mergeCell ref="E141:AJ142"/>
    <mergeCell ref="B150:AJ150"/>
    <mergeCell ref="C147:I147"/>
    <mergeCell ref="B135:D135"/>
    <mergeCell ref="B136:D136"/>
    <mergeCell ref="B139:AJ139"/>
    <mergeCell ref="C144:I144"/>
    <mergeCell ref="V144:AD144"/>
    <mergeCell ref="V146:Y146"/>
    <mergeCell ref="V147:AD147"/>
    <mergeCell ref="B129:D129"/>
    <mergeCell ref="B130:D130"/>
    <mergeCell ref="B131:D131"/>
    <mergeCell ref="B132:D132"/>
    <mergeCell ref="B133:D133"/>
    <mergeCell ref="B134:D134"/>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C112:D112"/>
    <mergeCell ref="C113:D113"/>
    <mergeCell ref="C114:D114"/>
    <mergeCell ref="C115:D115"/>
    <mergeCell ref="C116:D116"/>
    <mergeCell ref="B117:D117"/>
    <mergeCell ref="K106:O106"/>
    <mergeCell ref="C107:D107"/>
    <mergeCell ref="C108:D108"/>
    <mergeCell ref="C109:D109"/>
    <mergeCell ref="C110:D110"/>
    <mergeCell ref="C111:D111"/>
    <mergeCell ref="C101:D101"/>
    <mergeCell ref="C102:D102"/>
    <mergeCell ref="C103:D103"/>
    <mergeCell ref="C104:D104"/>
    <mergeCell ref="B105:D105"/>
    <mergeCell ref="B106:D106"/>
    <mergeCell ref="C95:D95"/>
    <mergeCell ref="C96:D96"/>
    <mergeCell ref="C97:D97"/>
    <mergeCell ref="C98:D98"/>
    <mergeCell ref="C99:D99"/>
    <mergeCell ref="C100:D100"/>
    <mergeCell ref="C90:D90"/>
    <mergeCell ref="C91:D91"/>
    <mergeCell ref="C92:D92"/>
    <mergeCell ref="B93:D93"/>
    <mergeCell ref="B94:D94"/>
    <mergeCell ref="K94:O94"/>
    <mergeCell ref="C84:D84"/>
    <mergeCell ref="C85:D85"/>
    <mergeCell ref="C86:D86"/>
    <mergeCell ref="C87:D87"/>
    <mergeCell ref="C88:D88"/>
    <mergeCell ref="C89:D89"/>
    <mergeCell ref="C79:D79"/>
    <mergeCell ref="C80:D80"/>
    <mergeCell ref="B81:D81"/>
    <mergeCell ref="B82:D82"/>
    <mergeCell ref="K82:O82"/>
    <mergeCell ref="C83:D83"/>
    <mergeCell ref="C73:D73"/>
    <mergeCell ref="C74:D74"/>
    <mergeCell ref="C75:D75"/>
    <mergeCell ref="C76:D76"/>
    <mergeCell ref="C77:D77"/>
    <mergeCell ref="C78:D78"/>
    <mergeCell ref="B69:D69"/>
    <mergeCell ref="B70:D70"/>
    <mergeCell ref="K70:O70"/>
    <mergeCell ref="C71:D71"/>
    <mergeCell ref="C72:D72"/>
    <mergeCell ref="C62:D62"/>
    <mergeCell ref="C63:D63"/>
    <mergeCell ref="C64:D64"/>
    <mergeCell ref="C65:D65"/>
    <mergeCell ref="C66:D66"/>
    <mergeCell ref="C67:D67"/>
    <mergeCell ref="K58:O58"/>
    <mergeCell ref="C59:D59"/>
    <mergeCell ref="C60:D60"/>
    <mergeCell ref="C61:D61"/>
    <mergeCell ref="B58:D58"/>
    <mergeCell ref="C51:D51"/>
    <mergeCell ref="C52:D52"/>
    <mergeCell ref="C53:D53"/>
    <mergeCell ref="C54:D54"/>
    <mergeCell ref="C55:D55"/>
    <mergeCell ref="C56:D56"/>
    <mergeCell ref="K46:O46"/>
    <mergeCell ref="C47:D47"/>
    <mergeCell ref="C48:D48"/>
    <mergeCell ref="C49:D49"/>
    <mergeCell ref="C50:D50"/>
    <mergeCell ref="K10:O10"/>
    <mergeCell ref="C40:D40"/>
    <mergeCell ref="C41:D41"/>
    <mergeCell ref="C42:D42"/>
    <mergeCell ref="C43:D43"/>
    <mergeCell ref="C44:D44"/>
    <mergeCell ref="B45:D45"/>
    <mergeCell ref="K34:O34"/>
    <mergeCell ref="C35:D35"/>
    <mergeCell ref="C36:D36"/>
    <mergeCell ref="C37:D37"/>
    <mergeCell ref="C38:D38"/>
    <mergeCell ref="C39:D39"/>
    <mergeCell ref="B57:D57"/>
    <mergeCell ref="C29:D29"/>
    <mergeCell ref="C30:D30"/>
    <mergeCell ref="C31:D31"/>
    <mergeCell ref="C32:D32"/>
    <mergeCell ref="B33:D33"/>
    <mergeCell ref="B34:D34"/>
    <mergeCell ref="B1:AK1"/>
    <mergeCell ref="C3:G3"/>
    <mergeCell ref="L4:N4"/>
    <mergeCell ref="P6:Q6"/>
    <mergeCell ref="W6:AA6"/>
    <mergeCell ref="AB6:AC6"/>
    <mergeCell ref="K22:O22"/>
    <mergeCell ref="C12:D12"/>
    <mergeCell ref="C13:D13"/>
    <mergeCell ref="C14:D14"/>
    <mergeCell ref="C15:D15"/>
    <mergeCell ref="C16:D16"/>
    <mergeCell ref="C17:D17"/>
    <mergeCell ref="B8:D8"/>
    <mergeCell ref="AJ8:AJ9"/>
    <mergeCell ref="C9:D9"/>
    <mergeCell ref="B10:D10"/>
    <mergeCell ref="C68:D68"/>
    <mergeCell ref="C11:D11"/>
    <mergeCell ref="C23:D23"/>
    <mergeCell ref="B142:C142"/>
    <mergeCell ref="E10:I10"/>
    <mergeCell ref="E22:I22"/>
    <mergeCell ref="E34:I34"/>
    <mergeCell ref="E46:I46"/>
    <mergeCell ref="E58:I58"/>
    <mergeCell ref="E70:I70"/>
    <mergeCell ref="E82:I82"/>
    <mergeCell ref="E94:I94"/>
    <mergeCell ref="E106:I106"/>
    <mergeCell ref="C24:D24"/>
    <mergeCell ref="C25:D25"/>
    <mergeCell ref="C26:D26"/>
    <mergeCell ref="C27:D27"/>
    <mergeCell ref="C28:D28"/>
    <mergeCell ref="C18:D18"/>
    <mergeCell ref="C19:D19"/>
    <mergeCell ref="C20:D20"/>
    <mergeCell ref="B21:D21"/>
    <mergeCell ref="B22:D22"/>
    <mergeCell ref="B46:D46"/>
  </mergeCells>
  <conditionalFormatting sqref="E8:AI9">
    <cfRule type="expression" dxfId="12" priority="137">
      <formula>E$9="sun"</formula>
    </cfRule>
  </conditionalFormatting>
  <printOptions horizontalCentered="1" verticalCentered="1"/>
  <pageMargins left="0.25" right="0.25" top="0.75" bottom="0.75" header="0.3" footer="0.3"/>
  <pageSetup paperSize="9" scale="48" orientation="portrait" r:id="rId1"/>
  <headerFooter alignWithMargins="0"/>
  <ignoredErrors>
    <ignoredError sqref="AJ129" formula="1"/>
  </ignoredError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B1:AN150"/>
  <sheetViews>
    <sheetView showGridLines="0" showZeros="0" topLeftCell="A4" zoomScaleNormal="100" zoomScaleSheetLayoutView="90" workbookViewId="0">
      <selection activeCell="O147" sqref="O147"/>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5" width="5.140625" style="12" customWidth="1"/>
    <col min="36" max="36" width="6" style="12" customWidth="1"/>
    <col min="37" max="37" width="8" style="12" customWidth="1"/>
    <col min="38" max="16384" width="5.5703125" style="12"/>
  </cols>
  <sheetData>
    <row r="1" spans="2:37" ht="37.5" customHeight="1" x14ac:dyDescent="0.65">
      <c r="B1" s="396" t="s">
        <v>0</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row>
    <row r="2" spans="2:37" ht="12" customHeight="1" x14ac:dyDescent="0.25">
      <c r="C2" s="13"/>
      <c r="D2" s="13"/>
      <c r="H2" s="331"/>
      <c r="I2" s="252" t="str">
        <f>IF('Summary working hours'!$L$24&gt;0,IF(OR('Basic info &amp; Projects'!C2="",'Basic info &amp; Projects'!C5="",'Basic info &amp; Projects'!C9="",'Basic info &amp; Projects'!C14=""),"Required information is missing in the 'Basic info &amp; Projects' tab.",""),"")</f>
        <v/>
      </c>
    </row>
    <row r="3" spans="2:37" x14ac:dyDescent="0.2">
      <c r="B3" s="14" t="s">
        <v>1</v>
      </c>
      <c r="C3" s="397">
        <f>'Basic info &amp; Projects'!C2</f>
        <v>0</v>
      </c>
      <c r="D3" s="397"/>
      <c r="E3" s="397"/>
      <c r="F3" s="397"/>
      <c r="G3" s="397"/>
      <c r="I3" s="14" t="s">
        <v>40</v>
      </c>
      <c r="K3" s="120"/>
      <c r="L3" s="74" t="str">
        <f>'Basic info &amp; Projects'!C3</f>
        <v>Hoegskolan i Borås (University of Borås)</v>
      </c>
      <c r="M3" s="121"/>
      <c r="N3" s="121"/>
    </row>
    <row r="4" spans="2:37" ht="10.5" customHeight="1" x14ac:dyDescent="0.2">
      <c r="B4" s="14"/>
      <c r="C4" s="115"/>
      <c r="I4" s="14" t="s">
        <v>79</v>
      </c>
      <c r="L4" s="398">
        <f>'Basic info &amp; Projects'!C4</f>
        <v>999887447</v>
      </c>
      <c r="M4" s="398"/>
      <c r="N4" s="398"/>
      <c r="O4" s="15"/>
      <c r="P4" s="15"/>
    </row>
    <row r="5" spans="2:37" ht="12" customHeight="1" x14ac:dyDescent="0.2">
      <c r="B5" s="14" t="s">
        <v>2</v>
      </c>
      <c r="C5" s="115">
        <f>'Basic info &amp; Projects'!C9</f>
        <v>2023</v>
      </c>
    </row>
    <row r="6" spans="2:37" ht="12" customHeight="1" x14ac:dyDescent="0.2">
      <c r="B6" s="14" t="s">
        <v>3</v>
      </c>
      <c r="C6" s="115" t="s">
        <v>24</v>
      </c>
      <c r="I6" s="14" t="s">
        <v>152</v>
      </c>
      <c r="J6" s="14"/>
      <c r="K6" s="14"/>
      <c r="L6" s="14"/>
      <c r="M6" s="14"/>
      <c r="N6" s="14"/>
      <c r="O6" s="14"/>
      <c r="P6" s="399" t="str">
        <f>CONCATENATE('Basic info &amp; Projects'!C11&amp;" / "&amp;'Basic info &amp; Projects'!C12)</f>
        <v>1720 / 215</v>
      </c>
      <c r="Q6" s="399"/>
      <c r="W6" s="397" t="s">
        <v>55</v>
      </c>
      <c r="X6" s="397"/>
      <c r="Y6" s="397"/>
      <c r="Z6" s="397"/>
      <c r="AA6" s="397"/>
      <c r="AB6" s="400">
        <v>1</v>
      </c>
      <c r="AC6" s="400"/>
      <c r="AD6" s="15" t="s">
        <v>56</v>
      </c>
      <c r="AE6" s="15"/>
      <c r="AF6" s="15"/>
      <c r="AG6" s="15"/>
      <c r="AH6" s="15"/>
      <c r="AI6" s="15"/>
      <c r="AJ6" s="76"/>
    </row>
    <row r="7" spans="2:37" ht="12" customHeight="1" thickBot="1" x14ac:dyDescent="0.25"/>
    <row r="8" spans="2:37" ht="10.5" customHeight="1" x14ac:dyDescent="0.2">
      <c r="B8" s="389" t="s">
        <v>12</v>
      </c>
      <c r="C8" s="390"/>
      <c r="D8" s="391"/>
      <c r="E8" s="16">
        <v>1</v>
      </c>
      <c r="F8" s="16">
        <v>2</v>
      </c>
      <c r="G8" s="16">
        <v>3</v>
      </c>
      <c r="H8" s="16">
        <v>4</v>
      </c>
      <c r="I8" s="16">
        <v>5</v>
      </c>
      <c r="J8" s="16">
        <v>6</v>
      </c>
      <c r="K8" s="16">
        <v>7</v>
      </c>
      <c r="L8" s="16">
        <v>8</v>
      </c>
      <c r="M8" s="16">
        <v>9</v>
      </c>
      <c r="N8" s="16">
        <v>10</v>
      </c>
      <c r="O8" s="16">
        <v>11</v>
      </c>
      <c r="P8" s="16">
        <v>12</v>
      </c>
      <c r="Q8" s="16">
        <v>13</v>
      </c>
      <c r="R8" s="16">
        <v>14</v>
      </c>
      <c r="S8" s="16">
        <v>15</v>
      </c>
      <c r="T8" s="16">
        <v>16</v>
      </c>
      <c r="U8" s="16">
        <v>17</v>
      </c>
      <c r="V8" s="16">
        <v>18</v>
      </c>
      <c r="W8" s="16">
        <v>19</v>
      </c>
      <c r="X8" s="16">
        <v>20</v>
      </c>
      <c r="Y8" s="16">
        <v>21</v>
      </c>
      <c r="Z8" s="16">
        <v>22</v>
      </c>
      <c r="AA8" s="16">
        <v>23</v>
      </c>
      <c r="AB8" s="16">
        <v>24</v>
      </c>
      <c r="AC8" s="16">
        <v>25</v>
      </c>
      <c r="AD8" s="16">
        <v>26</v>
      </c>
      <c r="AE8" s="16">
        <v>27</v>
      </c>
      <c r="AF8" s="16">
        <v>28</v>
      </c>
      <c r="AG8" s="16">
        <v>29</v>
      </c>
      <c r="AH8" s="16">
        <v>30</v>
      </c>
      <c r="AI8" s="111">
        <v>31</v>
      </c>
      <c r="AJ8" s="392" t="s">
        <v>11</v>
      </c>
      <c r="AK8" s="17"/>
    </row>
    <row r="9" spans="2:37" ht="12" customHeight="1" thickBot="1" x14ac:dyDescent="0.25">
      <c r="B9" s="67" t="s">
        <v>27</v>
      </c>
      <c r="C9" s="394" t="s">
        <v>28</v>
      </c>
      <c r="D9" s="395"/>
      <c r="E9" s="68" t="str">
        <f>IF(August!AI9="mon",Weekdays!B2,IF(August!AI9="tue",Weekdays!B3,IF(August!AI9="wed",Weekdays!B4,IF(August!AI9="thu",Weekdays!B5,IF(August!AI9="fri",Weekdays!B6,IF(August!AI9="sat",Weekdays!B7,IF(August!AI9="sun",Weekdays!B8,)))))))</f>
        <v>Fri</v>
      </c>
      <c r="F9" s="68" t="str">
        <f>IF($E$9="mon",Weekdays!B2,IF($E$9="tue",Weekdays!B3,IF($E$9="wed",Weekdays!B4,IF($E$9="thu",Weekdays!B5,IF($E$9="fri",Weekdays!B6,IF($E$9="sat",Weekdays!B7,IF($E$9="sun",Weekdays!B8,)))))))</f>
        <v>Sat</v>
      </c>
      <c r="G9" s="68" t="str">
        <f>IF($E$9="mon",Weekdays!C2,IF($E$9="tue",Weekdays!C3,IF($E$9="wed",Weekdays!C4,IF($E$9="thu",Weekdays!C5,IF($E$9="fri",Weekdays!C6,IF($E$9="sat",Weekdays!C7,IF($E$9="sun",Weekdays!C8,)))))))</f>
        <v>Sun</v>
      </c>
      <c r="H9" s="68" t="str">
        <f>IF($E$9="mon",Weekdays!D2,IF($E$9="tue",Weekdays!D3,IF($E$9="wed",Weekdays!D4,IF($E$9="thu",Weekdays!D5,IF($E$9="fri",Weekdays!D6,IF($E$9="sat",Weekdays!D7,IF($E$9="sun",Weekdays!D8,)))))))</f>
        <v>Mon</v>
      </c>
      <c r="I9" s="68" t="str">
        <f>IF($E$9="mon",Weekdays!E2,IF($E$9="tue",Weekdays!E3,IF($E$9="wed",Weekdays!E4,IF($E$9="thu",Weekdays!E5,IF($E$9="fri",Weekdays!E6,IF($E$9="sat",Weekdays!E7,IF($E$9="sun",Weekdays!E8,)))))))</f>
        <v>Tue</v>
      </c>
      <c r="J9" s="68" t="str">
        <f>IF($E$9="mon",Weekdays!F2,IF($E$9="tue",Weekdays!F3,IF($E$9="wed",Weekdays!F4,IF($E$9="thu",Weekdays!F5,IF($E$9="fri",Weekdays!F6,IF($E$9="sat",Weekdays!F7,IF($E$9="sun",Weekdays!F8,)))))))</f>
        <v>Wed</v>
      </c>
      <c r="K9" s="68" t="str">
        <f>IF($E$9="mon",Weekdays!G2,IF($E$9="tue",Weekdays!G3,IF($E$9="wed",Weekdays!G4,IF($E$9="thu",Weekdays!G5,IF($E$9="fri",Weekdays!G6,IF($E$9="sat",Weekdays!G7,IF($E$9="sun",Weekdays!G8,)))))))</f>
        <v>Thu</v>
      </c>
      <c r="L9" s="68" t="str">
        <f>IF($E$9="mon",Weekdays!H2,IF($E$9="tue",Weekdays!H3,IF($E$9="wed",Weekdays!H4,IF($E$9="thu",Weekdays!H5,IF($E$9="fri",Weekdays!H6,IF($E$9="sat",Weekdays!H7,IF($E$9="sun",Weekdays!H8,)))))))</f>
        <v>Fri</v>
      </c>
      <c r="M9" s="68" t="str">
        <f>IF($E$9="mon",Weekdays!I2,IF($E$9="tue",Weekdays!I3,IF($E$9="wed",Weekdays!I4,IF($E$9="thu",Weekdays!I5,IF($E$9="fri",Weekdays!I6,IF($E$9="sat",Weekdays!I7,IF($E$9="sun",Weekdays!I8,)))))))</f>
        <v>Sat</v>
      </c>
      <c r="N9" s="68" t="str">
        <f>IF($E$9="mon",Weekdays!J2,IF($E$9="tue",Weekdays!J3,IF($E$9="wed",Weekdays!J4,IF($E$9="thu",Weekdays!J5,IF($E$9="fri",Weekdays!J6,IF($E$9="sat",Weekdays!J7,IF($E$9="sun",Weekdays!J8,)))))))</f>
        <v>Sun</v>
      </c>
      <c r="O9" s="68" t="str">
        <f>IF($E$9="mon",Weekdays!K2,IF($E$9="tue",Weekdays!K3,IF($E$9="wed",Weekdays!K4,IF($E$9="thu",Weekdays!K5,IF($E$9="fri",Weekdays!K6,IF($E$9="sat",Weekdays!K7,IF($E$9="sun",Weekdays!K8,)))))))</f>
        <v>Mon</v>
      </c>
      <c r="P9" s="68" t="str">
        <f>IF($E$9="mon",Weekdays!L2,IF($E$9="tue",Weekdays!L3,IF($E$9="wed",Weekdays!L4,IF($E$9="thu",Weekdays!L5,IF($E$9="fri",Weekdays!L6,IF($E$9="sat",Weekdays!L7,IF($E$9="sun",Weekdays!L8,)))))))</f>
        <v>Tue</v>
      </c>
      <c r="Q9" s="68" t="str">
        <f>IF($E$9="mon",Weekdays!M2,IF($E$9="tue",Weekdays!M3,IF($E$9="wed",Weekdays!M4,IF($E$9="thu",Weekdays!M5,IF($E$9="fri",Weekdays!M6,IF($E$9="sat",Weekdays!M7,IF($E$9="sun",Weekdays!M8,)))))))</f>
        <v>Wed</v>
      </c>
      <c r="R9" s="68" t="str">
        <f>IF($E$9="mon",Weekdays!N2,IF($E$9="tue",Weekdays!N3,IF($E$9="wed",Weekdays!N4,IF($E$9="thu",Weekdays!N5,IF($E$9="fri",Weekdays!N6,IF($E$9="sat",Weekdays!N7,IF($E$9="sun",Weekdays!N8,)))))))</f>
        <v>Thu</v>
      </c>
      <c r="S9" s="68" t="str">
        <f>IF($E$9="mon",Weekdays!O2,IF($E$9="tue",Weekdays!O3,IF($E$9="wed",Weekdays!O4,IF($E$9="thu",Weekdays!O5,IF($E$9="fri",Weekdays!O6,IF($E$9="sat",Weekdays!O7,IF($E$9="sun",Weekdays!O8,)))))))</f>
        <v>Fri</v>
      </c>
      <c r="T9" s="68" t="str">
        <f>IF($E$9="mon",Weekdays!P2,IF($E$9="tue",Weekdays!P3,IF($E$9="wed",Weekdays!P4,IF($E$9="thu",Weekdays!P5,IF($E$9="fri",Weekdays!P6,IF($E$9="sat",Weekdays!P7,IF($E$9="sun",Weekdays!P8,)))))))</f>
        <v>Sat</v>
      </c>
      <c r="U9" s="68" t="str">
        <f>IF($E$9="mon",Weekdays!Q2,IF($E$9="tue",Weekdays!Q3,IF($E$9="wed",Weekdays!Q4,IF($E$9="thu",Weekdays!Q5,IF($E$9="fri",Weekdays!Q6,IF($E$9="sat",Weekdays!Q7,IF($E$9="sun",Weekdays!Q8,)))))))</f>
        <v>Sun</v>
      </c>
      <c r="V9" s="68" t="str">
        <f>IF($E$9="mon",Weekdays!R2,IF($E$9="tue",Weekdays!R3,IF($E$9="wed",Weekdays!R4,IF($E$9="thu",Weekdays!R5,IF($E$9="fri",Weekdays!R6,IF($E$9="sat",Weekdays!R7,IF($E$9="sun",Weekdays!R8,)))))))</f>
        <v>Mon</v>
      </c>
      <c r="W9" s="68" t="str">
        <f>IF($E$9="mon",Weekdays!S2,IF($E$9="tue",Weekdays!S3,IF($E$9="wed",Weekdays!S4,IF($E$9="thu",Weekdays!S5,IF($E$9="fri",Weekdays!S6,IF($E$9="sat",Weekdays!S7,IF($E$9="sun",Weekdays!S8,)))))))</f>
        <v>Tue</v>
      </c>
      <c r="X9" s="68" t="str">
        <f>IF($E$9="mon",Weekdays!T2,IF($E$9="tue",Weekdays!T3,IF($E$9="wed",Weekdays!T4,IF($E$9="thu",Weekdays!T5,IF($E$9="fri",Weekdays!T6,IF($E$9="sat",Weekdays!T7,IF($E$9="sun",Weekdays!T8,)))))))</f>
        <v>Wed</v>
      </c>
      <c r="Y9" s="68" t="str">
        <f>IF($E$9="mon",Weekdays!U2,IF($E$9="tue",Weekdays!U3,IF($E$9="wed",Weekdays!U4,IF($E$9="thu",Weekdays!U5,IF($E$9="fri",Weekdays!U6,IF($E$9="sat",Weekdays!U7,IF($E$9="sun",Weekdays!U8,)))))))</f>
        <v>Thu</v>
      </c>
      <c r="Z9" s="68" t="str">
        <f>IF($E$9="mon",Weekdays!V2,IF($E$9="tue",Weekdays!V3,IF($E$9="wed",Weekdays!V4,IF($E$9="thu",Weekdays!V5,IF($E$9="fri",Weekdays!V6,IF($E$9="sat",Weekdays!V7,IF($E$9="sun",Weekdays!V8,)))))))</f>
        <v>Fri</v>
      </c>
      <c r="AA9" s="68" t="str">
        <f>IF($E$9="mon",Weekdays!W2,IF($E$9="tue",Weekdays!W3,IF($E$9="wed",Weekdays!W4,IF($E$9="thu",Weekdays!W5,IF($E$9="fri",Weekdays!W6,IF($E$9="sat",Weekdays!W7,IF($E$9="sun",Weekdays!W8,)))))))</f>
        <v>Sat</v>
      </c>
      <c r="AB9" s="68" t="str">
        <f>IF($E$9="mon",Weekdays!X2,IF($E$9="tue",Weekdays!X3,IF($E$9="wed",Weekdays!X4,IF($E$9="thu",Weekdays!X5,IF($E$9="fri",Weekdays!X6,IF($E$9="sat",Weekdays!X7,IF($E$9="sun",Weekdays!X8,)))))))</f>
        <v>Sun</v>
      </c>
      <c r="AC9" s="68" t="str">
        <f>IF($E$9="mon",Weekdays!Y2,IF($E$9="tue",Weekdays!Y3,IF($E$9="wed",Weekdays!Y4,IF($E$9="thu",Weekdays!Y5,IF($E$9="fri",Weekdays!Y6,IF($E$9="sat",Weekdays!Y7,IF($E$9="sun",Weekdays!Y8,)))))))</f>
        <v>Mon</v>
      </c>
      <c r="AD9" s="68" t="str">
        <f>IF($E$9="mon",Weekdays!Z2,IF($E$9="tue",Weekdays!Z3,IF($E$9="wed",Weekdays!Z4,IF($E$9="thu",Weekdays!Z5,IF($E$9="fri",Weekdays!Z6,IF($E$9="sat",Weekdays!Z7,IF($E$9="sun",Weekdays!Z8,)))))))</f>
        <v>Tue</v>
      </c>
      <c r="AE9" s="68" t="str">
        <f>IF($E$9="mon",Weekdays!AA2,IF($E$9="tue",Weekdays!AA3,IF($E$9="wed",Weekdays!AA4,IF($E$9="thu",Weekdays!AA5,IF($E$9="fri",Weekdays!AA6,IF($E$9="sat",Weekdays!AA7,IF($E$9="sun",Weekdays!AA8,)))))))</f>
        <v>Wed</v>
      </c>
      <c r="AF9" s="68" t="str">
        <f>IF($E$9="mon",Weekdays!AB2,IF($E$9="tue",Weekdays!AB3,IF($E$9="wed",Weekdays!AB4,IF($E$9="thu",Weekdays!AB5,IF($E$9="fri",Weekdays!AB6,IF($E$9="sat",Weekdays!AB7,IF($E$9="sun",Weekdays!AB8,)))))))</f>
        <v>Thu</v>
      </c>
      <c r="AG9" s="68" t="str">
        <f>IF($E$9="mon",Weekdays!AC2,IF($E$9="tue",Weekdays!AC3,IF($E$9="wed",Weekdays!AC4,IF($E$9="thu",Weekdays!AC5,IF($E$9="fri",Weekdays!AC6,IF($E$9="sat",Weekdays!AC7,IF($E$9="sun",Weekdays!AC8,)))))))</f>
        <v>Fri</v>
      </c>
      <c r="AH9" s="68" t="str">
        <f>IF($E$9="mon",Weekdays!AD2,IF($E$9="tue",Weekdays!AD3,IF($E$9="wed",Weekdays!AD4,IF($E$9="thu",Weekdays!AD5,IF($E$9="fri",Weekdays!AD6,IF($E$9="sat",Weekdays!AD7,IF($E$9="sun",Weekdays!AD8,)))))))</f>
        <v>Sat</v>
      </c>
      <c r="AI9" s="112"/>
      <c r="AJ9" s="393"/>
      <c r="AK9" s="18"/>
    </row>
    <row r="10" spans="2:37" ht="12.6" customHeight="1" outlineLevel="1" x14ac:dyDescent="0.2">
      <c r="B10" s="378" t="s">
        <v>78</v>
      </c>
      <c r="C10" s="379"/>
      <c r="D10" s="379"/>
      <c r="E10" s="381">
        <f>'Basic info &amp; Projects'!C21</f>
        <v>0</v>
      </c>
      <c r="F10" s="381"/>
      <c r="G10" s="381"/>
      <c r="H10" s="381"/>
      <c r="I10" s="381"/>
      <c r="J10" s="122"/>
      <c r="K10" s="379" t="s">
        <v>77</v>
      </c>
      <c r="L10" s="379"/>
      <c r="M10" s="379"/>
      <c r="N10" s="379"/>
      <c r="O10" s="379"/>
      <c r="P10" s="119">
        <f>'Basic info &amp; Projects'!C19</f>
        <v>0</v>
      </c>
      <c r="Q10" s="123"/>
      <c r="R10" s="64"/>
      <c r="S10" s="64"/>
      <c r="T10" s="64"/>
      <c r="U10" s="64"/>
      <c r="V10" s="64"/>
      <c r="W10" s="64"/>
      <c r="X10" s="297" t="str">
        <f>IF(AJ21&gt;0,IF('Basic info &amp; Projects'!$C$21&lt;&gt;"",IF('Basic info &amp; Projects'!$C$19&lt;&gt;"",,"Required information about the project namne is missing"),"Required information about the project Grant Agreement number is missing"),"")</f>
        <v/>
      </c>
      <c r="Y10" s="64"/>
      <c r="Z10" s="64"/>
      <c r="AA10" s="64"/>
      <c r="AB10" s="64"/>
      <c r="AC10" s="64"/>
      <c r="AD10" s="64"/>
      <c r="AE10" s="65"/>
      <c r="AF10" s="64"/>
      <c r="AG10" s="64"/>
      <c r="AH10" s="64"/>
      <c r="AI10" s="64"/>
      <c r="AJ10" s="66"/>
      <c r="AK10" s="18"/>
    </row>
    <row r="11" spans="2:37" ht="12.95" customHeight="1" outlineLevel="1" x14ac:dyDescent="0.2">
      <c r="B11" s="19" t="s">
        <v>4</v>
      </c>
      <c r="C11" s="374"/>
      <c r="D11" s="403"/>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191"/>
      <c r="AJ11" s="166">
        <f>SUM(E11:AI11)</f>
        <v>0</v>
      </c>
      <c r="AK11" s="20"/>
    </row>
    <row r="12" spans="2:37" ht="12.95" customHeight="1" outlineLevel="1" x14ac:dyDescent="0.2">
      <c r="B12" s="21" t="s">
        <v>6</v>
      </c>
      <c r="C12" s="374"/>
      <c r="D12" s="403"/>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191"/>
      <c r="AJ12" s="166">
        <f>SUM(E12:AI12)</f>
        <v>0</v>
      </c>
      <c r="AK12" s="20"/>
    </row>
    <row r="13" spans="2:37" ht="12.95" customHeight="1" outlineLevel="1" x14ac:dyDescent="0.2">
      <c r="B13" s="23" t="s">
        <v>5</v>
      </c>
      <c r="C13" s="376"/>
      <c r="D13" s="404"/>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193"/>
      <c r="AJ13" s="166">
        <f t="shared" ref="AJ13:AJ18" si="0">SUM(E13:AI13)</f>
        <v>0</v>
      </c>
      <c r="AK13" s="20"/>
    </row>
    <row r="14" spans="2:37" ht="12.95" customHeight="1" outlineLevel="1" x14ac:dyDescent="0.2">
      <c r="B14" s="23" t="s">
        <v>8</v>
      </c>
      <c r="C14" s="376"/>
      <c r="D14" s="404"/>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193"/>
      <c r="AJ14" s="166">
        <f t="shared" si="0"/>
        <v>0</v>
      </c>
      <c r="AK14" s="20"/>
    </row>
    <row r="15" spans="2:37" ht="12.95" customHeight="1" outlineLevel="1" x14ac:dyDescent="0.2">
      <c r="B15" s="23" t="s">
        <v>7</v>
      </c>
      <c r="C15" s="376"/>
      <c r="D15" s="404"/>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193"/>
      <c r="AJ15" s="166">
        <f t="shared" si="0"/>
        <v>0</v>
      </c>
      <c r="AK15" s="20"/>
    </row>
    <row r="16" spans="2:37" ht="12.95" customHeight="1" outlineLevel="1" x14ac:dyDescent="0.2">
      <c r="B16" s="23" t="s">
        <v>9</v>
      </c>
      <c r="C16" s="407"/>
      <c r="D16" s="408"/>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193"/>
      <c r="AJ16" s="166">
        <f t="shared" si="0"/>
        <v>0</v>
      </c>
      <c r="AK16" s="20"/>
    </row>
    <row r="17" spans="2:37" ht="12.95" customHeight="1" outlineLevel="1" x14ac:dyDescent="0.2">
      <c r="B17" s="23" t="s">
        <v>42</v>
      </c>
      <c r="C17" s="407"/>
      <c r="D17" s="408"/>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193"/>
      <c r="AJ17" s="166">
        <f>SUM(E17:AI17)</f>
        <v>0</v>
      </c>
      <c r="AK17" s="20"/>
    </row>
    <row r="18" spans="2:37" ht="12.95" customHeight="1" outlineLevel="1" x14ac:dyDescent="0.2">
      <c r="B18" s="23" t="s">
        <v>43</v>
      </c>
      <c r="C18" s="407"/>
      <c r="D18" s="408"/>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193"/>
      <c r="AJ18" s="166">
        <f t="shared" si="0"/>
        <v>0</v>
      </c>
      <c r="AK18" s="20"/>
    </row>
    <row r="19" spans="2:37" ht="12.95" customHeight="1" outlineLevel="1" x14ac:dyDescent="0.2">
      <c r="B19" s="23" t="s">
        <v>44</v>
      </c>
      <c r="C19" s="407"/>
      <c r="D19" s="408"/>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191"/>
      <c r="AJ19" s="166">
        <f>SUM(E19:AI19)</f>
        <v>0</v>
      </c>
      <c r="AK19" s="20"/>
    </row>
    <row r="20" spans="2:37" ht="12.95" customHeight="1" outlineLevel="1" x14ac:dyDescent="0.2">
      <c r="B20" s="56" t="s">
        <v>47</v>
      </c>
      <c r="C20" s="405"/>
      <c r="D20" s="406"/>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195"/>
      <c r="AJ20" s="169">
        <f>SUM(E20:AI20)</f>
        <v>0</v>
      </c>
      <c r="AK20" s="20"/>
    </row>
    <row r="21" spans="2:37" ht="12.95" customHeight="1" x14ac:dyDescent="0.2">
      <c r="B21" s="355" t="str">
        <f>CONCATENATE("Total hours project 1: GA "&amp;E10)</f>
        <v>Total hours project 1: GA 0</v>
      </c>
      <c r="C21" s="356"/>
      <c r="D21" s="357"/>
      <c r="E21" s="171">
        <f>SUM(E11:E20)</f>
        <v>0</v>
      </c>
      <c r="F21" s="171">
        <f t="shared" ref="F21:AH21" si="1">SUM(F11:F20)</f>
        <v>0</v>
      </c>
      <c r="G21" s="171">
        <f t="shared" si="1"/>
        <v>0</v>
      </c>
      <c r="H21" s="171">
        <f t="shared" si="1"/>
        <v>0</v>
      </c>
      <c r="I21" s="171">
        <f t="shared" si="1"/>
        <v>0</v>
      </c>
      <c r="J21" s="171">
        <f t="shared" si="1"/>
        <v>0</v>
      </c>
      <c r="K21" s="171">
        <f t="shared" si="1"/>
        <v>0</v>
      </c>
      <c r="L21" s="171">
        <f t="shared" si="1"/>
        <v>0</v>
      </c>
      <c r="M21" s="171">
        <f t="shared" si="1"/>
        <v>0</v>
      </c>
      <c r="N21" s="171">
        <f t="shared" si="1"/>
        <v>0</v>
      </c>
      <c r="O21" s="171">
        <f t="shared" si="1"/>
        <v>0</v>
      </c>
      <c r="P21" s="171">
        <f t="shared" si="1"/>
        <v>0</v>
      </c>
      <c r="Q21" s="171">
        <f t="shared" si="1"/>
        <v>0</v>
      </c>
      <c r="R21" s="171">
        <f t="shared" si="1"/>
        <v>0</v>
      </c>
      <c r="S21" s="171">
        <f t="shared" si="1"/>
        <v>0</v>
      </c>
      <c r="T21" s="171">
        <f t="shared" si="1"/>
        <v>0</v>
      </c>
      <c r="U21" s="171">
        <f t="shared" si="1"/>
        <v>0</v>
      </c>
      <c r="V21" s="171">
        <f t="shared" si="1"/>
        <v>0</v>
      </c>
      <c r="W21" s="171">
        <f t="shared" si="1"/>
        <v>0</v>
      </c>
      <c r="X21" s="171">
        <f t="shared" si="1"/>
        <v>0</v>
      </c>
      <c r="Y21" s="171">
        <f t="shared" si="1"/>
        <v>0</v>
      </c>
      <c r="Z21" s="171">
        <f t="shared" si="1"/>
        <v>0</v>
      </c>
      <c r="AA21" s="171">
        <f t="shared" si="1"/>
        <v>0</v>
      </c>
      <c r="AB21" s="171">
        <f t="shared" si="1"/>
        <v>0</v>
      </c>
      <c r="AC21" s="171">
        <f t="shared" si="1"/>
        <v>0</v>
      </c>
      <c r="AD21" s="171">
        <f t="shared" si="1"/>
        <v>0</v>
      </c>
      <c r="AE21" s="171">
        <f t="shared" si="1"/>
        <v>0</v>
      </c>
      <c r="AF21" s="171">
        <f t="shared" si="1"/>
        <v>0</v>
      </c>
      <c r="AG21" s="171">
        <f t="shared" ref="AG21" si="2">SUM(AG11:AG20)</f>
        <v>0</v>
      </c>
      <c r="AH21" s="171">
        <f t="shared" si="1"/>
        <v>0</v>
      </c>
      <c r="AI21" s="171">
        <f>SUM(AI11:AI20)</f>
        <v>0</v>
      </c>
      <c r="AJ21" s="172">
        <f>SUM(AJ11:AJ20)</f>
        <v>0</v>
      </c>
      <c r="AK21" s="25"/>
    </row>
    <row r="22" spans="2:37" ht="12.6" hidden="1" customHeight="1" outlineLevel="1" x14ac:dyDescent="0.2">
      <c r="B22" s="378" t="s">
        <v>78</v>
      </c>
      <c r="C22" s="379"/>
      <c r="D22" s="379"/>
      <c r="E22" s="381">
        <f>'Basic info &amp; Projects'!C26</f>
        <v>0</v>
      </c>
      <c r="F22" s="381"/>
      <c r="G22" s="381"/>
      <c r="H22" s="381"/>
      <c r="I22" s="381"/>
      <c r="J22" s="122"/>
      <c r="K22" s="379" t="s">
        <v>77</v>
      </c>
      <c r="L22" s="379"/>
      <c r="M22" s="379"/>
      <c r="N22" s="379"/>
      <c r="O22" s="379"/>
      <c r="P22" s="119">
        <f>'Basic info &amp; Projects'!C24</f>
        <v>0</v>
      </c>
      <c r="Q22" s="175"/>
      <c r="R22" s="176"/>
      <c r="S22" s="176"/>
      <c r="T22" s="176"/>
      <c r="U22" s="176"/>
      <c r="V22" s="176"/>
      <c r="W22" s="176"/>
      <c r="X22" s="297" t="str">
        <f>IF(AJ33&gt;0,IF('Basic info &amp; Projects'!$C$26&lt;&gt;"",IF('Basic info &amp; Projects'!$C$24&lt;&gt;"",,"Required information about the project namne is missing"),"Required information about the project Grant Agreement number is missing"),"")</f>
        <v/>
      </c>
      <c r="Y22" s="176"/>
      <c r="Z22" s="176"/>
      <c r="AA22" s="176"/>
      <c r="AB22" s="176"/>
      <c r="AC22" s="176"/>
      <c r="AD22" s="176"/>
      <c r="AE22" s="177"/>
      <c r="AF22" s="176"/>
      <c r="AG22" s="176"/>
      <c r="AH22" s="176"/>
      <c r="AI22" s="176"/>
      <c r="AJ22" s="198"/>
      <c r="AK22" s="18"/>
    </row>
    <row r="23" spans="2:37" ht="12.95" hidden="1" customHeight="1" outlineLevel="1" x14ac:dyDescent="0.2">
      <c r="B23" s="19" t="s">
        <v>4</v>
      </c>
      <c r="C23" s="374"/>
      <c r="D23" s="403"/>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191"/>
      <c r="AJ23" s="166">
        <f>SUM(E23:AI23)</f>
        <v>0</v>
      </c>
      <c r="AK23" s="20"/>
    </row>
    <row r="24" spans="2:37" ht="12.95" hidden="1" customHeight="1" outlineLevel="1" x14ac:dyDescent="0.2">
      <c r="B24" s="21" t="s">
        <v>6</v>
      </c>
      <c r="C24" s="374"/>
      <c r="D24" s="403"/>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191"/>
      <c r="AJ24" s="166">
        <f>SUM(E24:AI24)</f>
        <v>0</v>
      </c>
      <c r="AK24" s="20"/>
    </row>
    <row r="25" spans="2:37" ht="12.95" hidden="1" customHeight="1" outlineLevel="1" x14ac:dyDescent="0.2">
      <c r="B25" s="23" t="s">
        <v>5</v>
      </c>
      <c r="C25" s="376"/>
      <c r="D25" s="404"/>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193"/>
      <c r="AJ25" s="166">
        <f t="shared" ref="AJ25:AJ30" si="3">SUM(E25:AI25)</f>
        <v>0</v>
      </c>
      <c r="AK25" s="20"/>
    </row>
    <row r="26" spans="2:37" ht="12.95" hidden="1" customHeight="1" outlineLevel="1" x14ac:dyDescent="0.2">
      <c r="B26" s="23" t="s">
        <v>8</v>
      </c>
      <c r="C26" s="376"/>
      <c r="D26" s="404"/>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193"/>
      <c r="AJ26" s="166">
        <f t="shared" si="3"/>
        <v>0</v>
      </c>
      <c r="AK26" s="20"/>
    </row>
    <row r="27" spans="2:37" ht="12.95" hidden="1" customHeight="1" outlineLevel="1" x14ac:dyDescent="0.2">
      <c r="B27" s="23" t="s">
        <v>7</v>
      </c>
      <c r="C27" s="376"/>
      <c r="D27" s="404"/>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193"/>
      <c r="AJ27" s="166">
        <f t="shared" si="3"/>
        <v>0</v>
      </c>
      <c r="AK27" s="20"/>
    </row>
    <row r="28" spans="2:37" ht="12.95" hidden="1" customHeight="1" outlineLevel="1" x14ac:dyDescent="0.2">
      <c r="B28" s="23" t="s">
        <v>9</v>
      </c>
      <c r="C28" s="407"/>
      <c r="D28" s="408"/>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193"/>
      <c r="AJ28" s="166">
        <f t="shared" si="3"/>
        <v>0</v>
      </c>
      <c r="AK28" s="20"/>
    </row>
    <row r="29" spans="2:37" ht="12.95" hidden="1" customHeight="1" outlineLevel="1" x14ac:dyDescent="0.2">
      <c r="B29" s="23" t="s">
        <v>42</v>
      </c>
      <c r="C29" s="407"/>
      <c r="D29" s="408"/>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193"/>
      <c r="AJ29" s="166">
        <f t="shared" si="3"/>
        <v>0</v>
      </c>
      <c r="AK29" s="20"/>
    </row>
    <row r="30" spans="2:37" ht="12.95" hidden="1" customHeight="1" outlineLevel="1" x14ac:dyDescent="0.2">
      <c r="B30" s="23" t="s">
        <v>43</v>
      </c>
      <c r="C30" s="407"/>
      <c r="D30" s="408"/>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193"/>
      <c r="AJ30" s="166">
        <f t="shared" si="3"/>
        <v>0</v>
      </c>
      <c r="AK30" s="20"/>
    </row>
    <row r="31" spans="2:37" ht="12.95" hidden="1" customHeight="1" outlineLevel="1" x14ac:dyDescent="0.2">
      <c r="B31" s="23" t="s">
        <v>44</v>
      </c>
      <c r="C31" s="407"/>
      <c r="D31" s="408"/>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191"/>
      <c r="AJ31" s="166">
        <f>SUM(E31:AI31)</f>
        <v>0</v>
      </c>
      <c r="AK31" s="20"/>
    </row>
    <row r="32" spans="2:37" ht="12.95" hidden="1" customHeight="1" outlineLevel="1" x14ac:dyDescent="0.2">
      <c r="B32" s="56" t="s">
        <v>47</v>
      </c>
      <c r="C32" s="405"/>
      <c r="D32" s="406"/>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195"/>
      <c r="AJ32" s="169">
        <f>SUM(E32:AI32)</f>
        <v>0</v>
      </c>
      <c r="AK32" s="20"/>
    </row>
    <row r="33" spans="2:37" ht="12.95" customHeight="1" collapsed="1" x14ac:dyDescent="0.2">
      <c r="B33" s="382" t="str">
        <f>CONCATENATE("Total hours project 2: GA "&amp;E22)</f>
        <v>Total hours project 2: GA 0</v>
      </c>
      <c r="C33" s="383"/>
      <c r="D33" s="384"/>
      <c r="E33" s="171">
        <f>SUM(E23:E32)</f>
        <v>0</v>
      </c>
      <c r="F33" s="171">
        <f t="shared" ref="F33:AH33" si="4">SUM(F23:F32)</f>
        <v>0</v>
      </c>
      <c r="G33" s="171">
        <f t="shared" si="4"/>
        <v>0</v>
      </c>
      <c r="H33" s="171">
        <f t="shared" si="4"/>
        <v>0</v>
      </c>
      <c r="I33" s="171">
        <f t="shared" si="4"/>
        <v>0</v>
      </c>
      <c r="J33" s="171">
        <f t="shared" si="4"/>
        <v>0</v>
      </c>
      <c r="K33" s="171">
        <f t="shared" si="4"/>
        <v>0</v>
      </c>
      <c r="L33" s="171">
        <f t="shared" si="4"/>
        <v>0</v>
      </c>
      <c r="M33" s="171">
        <f t="shared" si="4"/>
        <v>0</v>
      </c>
      <c r="N33" s="171">
        <f t="shared" si="4"/>
        <v>0</v>
      </c>
      <c r="O33" s="171">
        <f t="shared" si="4"/>
        <v>0</v>
      </c>
      <c r="P33" s="171">
        <f t="shared" si="4"/>
        <v>0</v>
      </c>
      <c r="Q33" s="171">
        <f t="shared" si="4"/>
        <v>0</v>
      </c>
      <c r="R33" s="171">
        <f t="shared" si="4"/>
        <v>0</v>
      </c>
      <c r="S33" s="171">
        <f t="shared" si="4"/>
        <v>0</v>
      </c>
      <c r="T33" s="171">
        <f t="shared" si="4"/>
        <v>0</v>
      </c>
      <c r="U33" s="171">
        <f t="shared" si="4"/>
        <v>0</v>
      </c>
      <c r="V33" s="171">
        <f t="shared" si="4"/>
        <v>0</v>
      </c>
      <c r="W33" s="171">
        <f t="shared" si="4"/>
        <v>0</v>
      </c>
      <c r="X33" s="171">
        <f t="shared" si="4"/>
        <v>0</v>
      </c>
      <c r="Y33" s="171">
        <f t="shared" si="4"/>
        <v>0</v>
      </c>
      <c r="Z33" s="171">
        <f t="shared" si="4"/>
        <v>0</v>
      </c>
      <c r="AA33" s="171">
        <f t="shared" si="4"/>
        <v>0</v>
      </c>
      <c r="AB33" s="171">
        <f t="shared" si="4"/>
        <v>0</v>
      </c>
      <c r="AC33" s="171">
        <f t="shared" si="4"/>
        <v>0</v>
      </c>
      <c r="AD33" s="171">
        <f t="shared" si="4"/>
        <v>0</v>
      </c>
      <c r="AE33" s="171">
        <f t="shared" si="4"/>
        <v>0</v>
      </c>
      <c r="AF33" s="171">
        <f t="shared" si="4"/>
        <v>0</v>
      </c>
      <c r="AG33" s="171">
        <f t="shared" si="4"/>
        <v>0</v>
      </c>
      <c r="AH33" s="171">
        <f t="shared" si="4"/>
        <v>0</v>
      </c>
      <c r="AI33" s="171">
        <f>SUM(AI23:AI32)</f>
        <v>0</v>
      </c>
      <c r="AJ33" s="172">
        <f>SUM(AJ23:AJ32)</f>
        <v>0</v>
      </c>
      <c r="AK33" s="25"/>
    </row>
    <row r="34" spans="2:37" ht="12.6" hidden="1" customHeight="1" outlineLevel="1" x14ac:dyDescent="0.2">
      <c r="B34" s="378" t="s">
        <v>78</v>
      </c>
      <c r="C34" s="379"/>
      <c r="D34" s="379"/>
      <c r="E34" s="381">
        <f>'Basic info &amp; Projects'!C31</f>
        <v>0</v>
      </c>
      <c r="F34" s="381"/>
      <c r="G34" s="381"/>
      <c r="H34" s="381"/>
      <c r="I34" s="381"/>
      <c r="J34" s="122"/>
      <c r="K34" s="379" t="s">
        <v>77</v>
      </c>
      <c r="L34" s="379"/>
      <c r="M34" s="379"/>
      <c r="N34" s="379"/>
      <c r="O34" s="379"/>
      <c r="P34" s="119">
        <f>'Basic info &amp; Projects'!C29</f>
        <v>0</v>
      </c>
      <c r="Q34" s="179"/>
      <c r="R34" s="176"/>
      <c r="S34" s="176"/>
      <c r="T34" s="176"/>
      <c r="U34" s="176"/>
      <c r="V34" s="176"/>
      <c r="W34" s="176"/>
      <c r="X34" s="297" t="str">
        <f>IF(AJ45&gt;0,IF('Basic info &amp; Projects'!$C$31&lt;&gt;"",IF('Basic info &amp; Projects'!$C$29&lt;&gt;"",,"Required information about the project namne is missing"),"Required information about the project Grant Agreement number is missing"),"")</f>
        <v/>
      </c>
      <c r="Y34" s="176"/>
      <c r="Z34" s="176"/>
      <c r="AA34" s="176"/>
      <c r="AB34" s="176"/>
      <c r="AC34" s="176"/>
      <c r="AD34" s="176"/>
      <c r="AE34" s="177"/>
      <c r="AF34" s="176"/>
      <c r="AG34" s="176"/>
      <c r="AH34" s="176"/>
      <c r="AI34" s="176"/>
      <c r="AJ34" s="198"/>
      <c r="AK34" s="18"/>
    </row>
    <row r="35" spans="2:37" ht="12.95" hidden="1" customHeight="1" outlineLevel="1" x14ac:dyDescent="0.2">
      <c r="B35" s="19" t="s">
        <v>4</v>
      </c>
      <c r="C35" s="374"/>
      <c r="D35" s="403"/>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191"/>
      <c r="AJ35" s="166">
        <f>SUM(E35:AI35)</f>
        <v>0</v>
      </c>
      <c r="AK35" s="20"/>
    </row>
    <row r="36" spans="2:37" ht="12.95" hidden="1" customHeight="1" outlineLevel="1" x14ac:dyDescent="0.2">
      <c r="B36" s="21" t="s">
        <v>6</v>
      </c>
      <c r="C36" s="374"/>
      <c r="D36" s="403"/>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191"/>
      <c r="AJ36" s="166">
        <f>SUM(E36:AI36)</f>
        <v>0</v>
      </c>
      <c r="AK36" s="20"/>
    </row>
    <row r="37" spans="2:37" ht="12.95" hidden="1" customHeight="1" outlineLevel="1" x14ac:dyDescent="0.2">
      <c r="B37" s="23" t="s">
        <v>5</v>
      </c>
      <c r="C37" s="376"/>
      <c r="D37" s="404"/>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193"/>
      <c r="AJ37" s="166">
        <f t="shared" ref="AJ37:AJ42" si="5">SUM(E37:AI37)</f>
        <v>0</v>
      </c>
      <c r="AK37" s="20"/>
    </row>
    <row r="38" spans="2:37" ht="12.95" hidden="1" customHeight="1" outlineLevel="1" x14ac:dyDescent="0.2">
      <c r="B38" s="23" t="s">
        <v>8</v>
      </c>
      <c r="C38" s="376"/>
      <c r="D38" s="404"/>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193"/>
      <c r="AJ38" s="166">
        <f t="shared" si="5"/>
        <v>0</v>
      </c>
      <c r="AK38" s="20"/>
    </row>
    <row r="39" spans="2:37" ht="12.95" hidden="1" customHeight="1" outlineLevel="1" x14ac:dyDescent="0.2">
      <c r="B39" s="23" t="s">
        <v>7</v>
      </c>
      <c r="C39" s="376"/>
      <c r="D39" s="404"/>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193"/>
      <c r="AJ39" s="166">
        <f t="shared" si="5"/>
        <v>0</v>
      </c>
      <c r="AK39" s="20"/>
    </row>
    <row r="40" spans="2:37" ht="12.95" hidden="1" customHeight="1" outlineLevel="1" x14ac:dyDescent="0.2">
      <c r="B40" s="23" t="s">
        <v>9</v>
      </c>
      <c r="C40" s="407"/>
      <c r="D40" s="408"/>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193"/>
      <c r="AJ40" s="166">
        <f t="shared" si="5"/>
        <v>0</v>
      </c>
      <c r="AK40" s="20"/>
    </row>
    <row r="41" spans="2:37" ht="12.95" hidden="1" customHeight="1" outlineLevel="1" x14ac:dyDescent="0.2">
      <c r="B41" s="23" t="s">
        <v>42</v>
      </c>
      <c r="C41" s="407"/>
      <c r="D41" s="408"/>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193"/>
      <c r="AJ41" s="166">
        <f t="shared" si="5"/>
        <v>0</v>
      </c>
      <c r="AK41" s="20"/>
    </row>
    <row r="42" spans="2:37" ht="12.95" hidden="1" customHeight="1" outlineLevel="1" x14ac:dyDescent="0.2">
      <c r="B42" s="23" t="s">
        <v>43</v>
      </c>
      <c r="C42" s="407"/>
      <c r="D42" s="408"/>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193"/>
      <c r="AJ42" s="166">
        <f t="shared" si="5"/>
        <v>0</v>
      </c>
      <c r="AK42" s="20"/>
    </row>
    <row r="43" spans="2:37" ht="12.95" hidden="1" customHeight="1" outlineLevel="1" x14ac:dyDescent="0.2">
      <c r="B43" s="23" t="s">
        <v>44</v>
      </c>
      <c r="C43" s="407"/>
      <c r="D43" s="408"/>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191"/>
      <c r="AJ43" s="166">
        <f>SUM(E43:AI43)</f>
        <v>0</v>
      </c>
      <c r="AK43" s="20"/>
    </row>
    <row r="44" spans="2:37" ht="12.95" hidden="1" customHeight="1" outlineLevel="1" x14ac:dyDescent="0.2">
      <c r="B44" s="56" t="s">
        <v>47</v>
      </c>
      <c r="C44" s="405"/>
      <c r="D44" s="406"/>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195"/>
      <c r="AJ44" s="169">
        <f>SUM(E44:AI44)</f>
        <v>0</v>
      </c>
      <c r="AK44" s="20"/>
    </row>
    <row r="45" spans="2:37" ht="12.95" customHeight="1" collapsed="1" x14ac:dyDescent="0.2">
      <c r="B45" s="355" t="str">
        <f>CONCATENATE("Total hours project 3: GA "&amp;E34)</f>
        <v>Total hours project 3: GA 0</v>
      </c>
      <c r="C45" s="356"/>
      <c r="D45" s="357"/>
      <c r="E45" s="171">
        <f>SUM(E35:E44)</f>
        <v>0</v>
      </c>
      <c r="F45" s="171">
        <f t="shared" ref="F45:AH45" si="6">SUM(F35:F44)</f>
        <v>0</v>
      </c>
      <c r="G45" s="171">
        <f t="shared" si="6"/>
        <v>0</v>
      </c>
      <c r="H45" s="171">
        <f t="shared" si="6"/>
        <v>0</v>
      </c>
      <c r="I45" s="171">
        <f t="shared" si="6"/>
        <v>0</v>
      </c>
      <c r="J45" s="171">
        <f t="shared" si="6"/>
        <v>0</v>
      </c>
      <c r="K45" s="171">
        <f t="shared" si="6"/>
        <v>0</v>
      </c>
      <c r="L45" s="171">
        <f t="shared" si="6"/>
        <v>0</v>
      </c>
      <c r="M45" s="171">
        <f t="shared" si="6"/>
        <v>0</v>
      </c>
      <c r="N45" s="171">
        <f t="shared" si="6"/>
        <v>0</v>
      </c>
      <c r="O45" s="171">
        <f t="shared" si="6"/>
        <v>0</v>
      </c>
      <c r="P45" s="171">
        <f t="shared" si="6"/>
        <v>0</v>
      </c>
      <c r="Q45" s="171">
        <f t="shared" si="6"/>
        <v>0</v>
      </c>
      <c r="R45" s="171">
        <f t="shared" si="6"/>
        <v>0</v>
      </c>
      <c r="S45" s="171">
        <f t="shared" si="6"/>
        <v>0</v>
      </c>
      <c r="T45" s="171">
        <f t="shared" si="6"/>
        <v>0</v>
      </c>
      <c r="U45" s="171">
        <f t="shared" si="6"/>
        <v>0</v>
      </c>
      <c r="V45" s="171">
        <f t="shared" si="6"/>
        <v>0</v>
      </c>
      <c r="W45" s="171">
        <f t="shared" si="6"/>
        <v>0</v>
      </c>
      <c r="X45" s="171">
        <f t="shared" si="6"/>
        <v>0</v>
      </c>
      <c r="Y45" s="171">
        <f t="shared" si="6"/>
        <v>0</v>
      </c>
      <c r="Z45" s="171">
        <f t="shared" si="6"/>
        <v>0</v>
      </c>
      <c r="AA45" s="171">
        <f t="shared" si="6"/>
        <v>0</v>
      </c>
      <c r="AB45" s="171">
        <f t="shared" si="6"/>
        <v>0</v>
      </c>
      <c r="AC45" s="171">
        <f t="shared" si="6"/>
        <v>0</v>
      </c>
      <c r="AD45" s="171">
        <f t="shared" si="6"/>
        <v>0</v>
      </c>
      <c r="AE45" s="171">
        <f t="shared" si="6"/>
        <v>0</v>
      </c>
      <c r="AF45" s="171">
        <f t="shared" si="6"/>
        <v>0</v>
      </c>
      <c r="AG45" s="171">
        <f t="shared" si="6"/>
        <v>0</v>
      </c>
      <c r="AH45" s="171">
        <f t="shared" si="6"/>
        <v>0</v>
      </c>
      <c r="AI45" s="171">
        <f>SUM(AI35:AI44)</f>
        <v>0</v>
      </c>
      <c r="AJ45" s="172">
        <f>SUM(AJ35:AJ44)</f>
        <v>0</v>
      </c>
      <c r="AK45" s="25"/>
    </row>
    <row r="46" spans="2:37" ht="12.6" hidden="1" customHeight="1" outlineLevel="1" x14ac:dyDescent="0.2">
      <c r="B46" s="378" t="s">
        <v>78</v>
      </c>
      <c r="C46" s="379"/>
      <c r="D46" s="379"/>
      <c r="E46" s="381">
        <f>'Basic info &amp; Projects'!C36</f>
        <v>0</v>
      </c>
      <c r="F46" s="381"/>
      <c r="G46" s="381"/>
      <c r="H46" s="381"/>
      <c r="I46" s="381"/>
      <c r="J46" s="122"/>
      <c r="K46" s="379" t="s">
        <v>77</v>
      </c>
      <c r="L46" s="379"/>
      <c r="M46" s="379"/>
      <c r="N46" s="379"/>
      <c r="O46" s="379"/>
      <c r="P46" s="119">
        <f>'Basic info &amp; Projects'!C34</f>
        <v>0</v>
      </c>
      <c r="Q46" s="175"/>
      <c r="R46" s="176"/>
      <c r="S46" s="176"/>
      <c r="T46" s="176"/>
      <c r="U46" s="176"/>
      <c r="V46" s="176"/>
      <c r="W46" s="176"/>
      <c r="X46" s="297" t="str">
        <f>IF(AJ57&gt;0,IF('Basic info &amp; Projects'!$C$36&lt;&gt;"",IF('Basic info &amp; Projects'!$C$34&lt;&gt;"",,"Required information about the project namne is missing"),"Required information about the project Grant Agreement number is missing"),"")</f>
        <v/>
      </c>
      <c r="Y46" s="176"/>
      <c r="Z46" s="176"/>
      <c r="AA46" s="176"/>
      <c r="AB46" s="176"/>
      <c r="AC46" s="176"/>
      <c r="AD46" s="176"/>
      <c r="AE46" s="177"/>
      <c r="AF46" s="176"/>
      <c r="AG46" s="176"/>
      <c r="AH46" s="176"/>
      <c r="AI46" s="176"/>
      <c r="AJ46" s="198"/>
      <c r="AK46" s="18"/>
    </row>
    <row r="47" spans="2:37" ht="12.95" hidden="1" customHeight="1" outlineLevel="1" x14ac:dyDescent="0.2">
      <c r="B47" s="19" t="s">
        <v>4</v>
      </c>
      <c r="C47" s="374"/>
      <c r="D47" s="403"/>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191"/>
      <c r="AJ47" s="166">
        <f>SUM(E47:AI47)</f>
        <v>0</v>
      </c>
      <c r="AK47" s="20"/>
    </row>
    <row r="48" spans="2:37" ht="12.95" hidden="1" customHeight="1" outlineLevel="1" x14ac:dyDescent="0.2">
      <c r="B48" s="21" t="s">
        <v>6</v>
      </c>
      <c r="C48" s="374"/>
      <c r="D48" s="403"/>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191"/>
      <c r="AJ48" s="166">
        <f>SUM(E48:AI48)</f>
        <v>0</v>
      </c>
      <c r="AK48" s="20"/>
    </row>
    <row r="49" spans="2:37" ht="12.95" hidden="1" customHeight="1" outlineLevel="1" x14ac:dyDescent="0.2">
      <c r="B49" s="23" t="s">
        <v>5</v>
      </c>
      <c r="C49" s="376"/>
      <c r="D49" s="404"/>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193"/>
      <c r="AJ49" s="166">
        <f t="shared" ref="AJ49:AJ54" si="7">SUM(E49:AI49)</f>
        <v>0</v>
      </c>
      <c r="AK49" s="20"/>
    </row>
    <row r="50" spans="2:37" ht="12.95" hidden="1" customHeight="1" outlineLevel="1" x14ac:dyDescent="0.2">
      <c r="B50" s="23" t="s">
        <v>8</v>
      </c>
      <c r="C50" s="376"/>
      <c r="D50" s="404"/>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193"/>
      <c r="AJ50" s="166">
        <f t="shared" si="7"/>
        <v>0</v>
      </c>
      <c r="AK50" s="20"/>
    </row>
    <row r="51" spans="2:37" ht="12.95" hidden="1" customHeight="1" outlineLevel="1" x14ac:dyDescent="0.2">
      <c r="B51" s="23" t="s">
        <v>7</v>
      </c>
      <c r="C51" s="376"/>
      <c r="D51" s="404"/>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193"/>
      <c r="AJ51" s="166">
        <f t="shared" si="7"/>
        <v>0</v>
      </c>
      <c r="AK51" s="20"/>
    </row>
    <row r="52" spans="2:37" ht="12.95" hidden="1" customHeight="1" outlineLevel="1" x14ac:dyDescent="0.2">
      <c r="B52" s="23" t="s">
        <v>9</v>
      </c>
      <c r="C52" s="407"/>
      <c r="D52" s="408"/>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193"/>
      <c r="AJ52" s="166">
        <f t="shared" si="7"/>
        <v>0</v>
      </c>
      <c r="AK52" s="20"/>
    </row>
    <row r="53" spans="2:37" ht="12.95" hidden="1" customHeight="1" outlineLevel="1" x14ac:dyDescent="0.2">
      <c r="B53" s="23" t="s">
        <v>42</v>
      </c>
      <c r="C53" s="407"/>
      <c r="D53" s="408"/>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193"/>
      <c r="AJ53" s="166">
        <f t="shared" si="7"/>
        <v>0</v>
      </c>
      <c r="AK53" s="20"/>
    </row>
    <row r="54" spans="2:37" ht="12.95" hidden="1" customHeight="1" outlineLevel="1" x14ac:dyDescent="0.2">
      <c r="B54" s="23" t="s">
        <v>43</v>
      </c>
      <c r="C54" s="407"/>
      <c r="D54" s="408"/>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193"/>
      <c r="AJ54" s="166">
        <f t="shared" si="7"/>
        <v>0</v>
      </c>
      <c r="AK54" s="20"/>
    </row>
    <row r="55" spans="2:37" ht="12.95" hidden="1" customHeight="1" outlineLevel="1" x14ac:dyDescent="0.2">
      <c r="B55" s="23" t="s">
        <v>44</v>
      </c>
      <c r="C55" s="407"/>
      <c r="D55" s="408"/>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191"/>
      <c r="AJ55" s="166">
        <f>SUM(E55:AI55)</f>
        <v>0</v>
      </c>
      <c r="AK55" s="20"/>
    </row>
    <row r="56" spans="2:37" ht="12.95" hidden="1" customHeight="1" outlineLevel="1" x14ac:dyDescent="0.2">
      <c r="B56" s="56" t="s">
        <v>47</v>
      </c>
      <c r="C56" s="405"/>
      <c r="D56" s="406"/>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195"/>
      <c r="AJ56" s="169">
        <f>SUM(E56:AI56)</f>
        <v>0</v>
      </c>
      <c r="AK56" s="20"/>
    </row>
    <row r="57" spans="2:37" ht="12.95" customHeight="1" collapsed="1" x14ac:dyDescent="0.2">
      <c r="B57" s="355" t="str">
        <f>CONCATENATE("Total hours project 4: GA "&amp;E46)</f>
        <v>Total hours project 4: GA 0</v>
      </c>
      <c r="C57" s="356"/>
      <c r="D57" s="357"/>
      <c r="E57" s="171">
        <f>SUM(E47:E56)</f>
        <v>0</v>
      </c>
      <c r="F57" s="171">
        <f t="shared" ref="F57:AH57" si="8">SUM(F47:F56)</f>
        <v>0</v>
      </c>
      <c r="G57" s="171">
        <f t="shared" si="8"/>
        <v>0</v>
      </c>
      <c r="H57" s="171">
        <f t="shared" si="8"/>
        <v>0</v>
      </c>
      <c r="I57" s="171">
        <f t="shared" si="8"/>
        <v>0</v>
      </c>
      <c r="J57" s="171">
        <f t="shared" si="8"/>
        <v>0</v>
      </c>
      <c r="K57" s="171">
        <f t="shared" si="8"/>
        <v>0</v>
      </c>
      <c r="L57" s="171">
        <f t="shared" si="8"/>
        <v>0</v>
      </c>
      <c r="M57" s="171">
        <f t="shared" si="8"/>
        <v>0</v>
      </c>
      <c r="N57" s="171">
        <f t="shared" si="8"/>
        <v>0</v>
      </c>
      <c r="O57" s="171">
        <f t="shared" si="8"/>
        <v>0</v>
      </c>
      <c r="P57" s="171">
        <f t="shared" si="8"/>
        <v>0</v>
      </c>
      <c r="Q57" s="171">
        <f t="shared" si="8"/>
        <v>0</v>
      </c>
      <c r="R57" s="171">
        <f t="shared" si="8"/>
        <v>0</v>
      </c>
      <c r="S57" s="171">
        <f t="shared" si="8"/>
        <v>0</v>
      </c>
      <c r="T57" s="171">
        <f t="shared" si="8"/>
        <v>0</v>
      </c>
      <c r="U57" s="171">
        <f t="shared" si="8"/>
        <v>0</v>
      </c>
      <c r="V57" s="171">
        <f t="shared" si="8"/>
        <v>0</v>
      </c>
      <c r="W57" s="171">
        <f t="shared" si="8"/>
        <v>0</v>
      </c>
      <c r="X57" s="171">
        <f t="shared" si="8"/>
        <v>0</v>
      </c>
      <c r="Y57" s="171">
        <f t="shared" si="8"/>
        <v>0</v>
      </c>
      <c r="Z57" s="171">
        <f t="shared" si="8"/>
        <v>0</v>
      </c>
      <c r="AA57" s="171">
        <f t="shared" si="8"/>
        <v>0</v>
      </c>
      <c r="AB57" s="171">
        <f t="shared" si="8"/>
        <v>0</v>
      </c>
      <c r="AC57" s="171">
        <f t="shared" si="8"/>
        <v>0</v>
      </c>
      <c r="AD57" s="171">
        <f t="shared" si="8"/>
        <v>0</v>
      </c>
      <c r="AE57" s="171">
        <f t="shared" si="8"/>
        <v>0</v>
      </c>
      <c r="AF57" s="171">
        <f t="shared" si="8"/>
        <v>0</v>
      </c>
      <c r="AG57" s="171">
        <f t="shared" si="8"/>
        <v>0</v>
      </c>
      <c r="AH57" s="171">
        <f t="shared" si="8"/>
        <v>0</v>
      </c>
      <c r="AI57" s="171">
        <f>SUM(AI47:AI56)</f>
        <v>0</v>
      </c>
      <c r="AJ57" s="172">
        <f>SUM(AJ47:AJ56)</f>
        <v>0</v>
      </c>
      <c r="AK57" s="25"/>
    </row>
    <row r="58" spans="2:37" ht="12.6" hidden="1" customHeight="1" outlineLevel="1" x14ac:dyDescent="0.2">
      <c r="B58" s="378" t="s">
        <v>78</v>
      </c>
      <c r="C58" s="379"/>
      <c r="D58" s="379"/>
      <c r="E58" s="381">
        <f>'Basic info &amp; Projects'!C41</f>
        <v>0</v>
      </c>
      <c r="F58" s="381"/>
      <c r="G58" s="381"/>
      <c r="H58" s="381"/>
      <c r="I58" s="381"/>
      <c r="J58" s="122"/>
      <c r="K58" s="379" t="s">
        <v>77</v>
      </c>
      <c r="L58" s="379"/>
      <c r="M58" s="379"/>
      <c r="N58" s="379"/>
      <c r="O58" s="379"/>
      <c r="P58" s="119">
        <f>'Basic info &amp; Projects'!C39</f>
        <v>0</v>
      </c>
      <c r="Q58" s="175"/>
      <c r="R58" s="176"/>
      <c r="S58" s="176"/>
      <c r="T58" s="176"/>
      <c r="U58" s="176"/>
      <c r="V58" s="176"/>
      <c r="W58" s="176"/>
      <c r="X58" s="297" t="str">
        <f>IF(AJ69&gt;0,IF('Basic info &amp; Projects'!$C$41&lt;&gt;"",IF('Basic info &amp; Projects'!$C$39&lt;&gt;"",,"Required information about the project namne is missing"),"Required information about the project Grant Agreement number is missing"),"")</f>
        <v/>
      </c>
      <c r="Y58" s="176"/>
      <c r="Z58" s="176"/>
      <c r="AA58" s="176"/>
      <c r="AB58" s="176"/>
      <c r="AC58" s="176"/>
      <c r="AD58" s="176"/>
      <c r="AE58" s="177"/>
      <c r="AF58" s="176"/>
      <c r="AG58" s="176"/>
      <c r="AH58" s="176"/>
      <c r="AI58" s="176"/>
      <c r="AJ58" s="198"/>
      <c r="AK58" s="18"/>
    </row>
    <row r="59" spans="2:37" ht="12.95" hidden="1" customHeight="1" outlineLevel="1" x14ac:dyDescent="0.2">
      <c r="B59" s="19" t="s">
        <v>4</v>
      </c>
      <c r="C59" s="374"/>
      <c r="D59" s="403"/>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191"/>
      <c r="AJ59" s="166">
        <f>SUM(E59:AI59)</f>
        <v>0</v>
      </c>
      <c r="AK59" s="20"/>
    </row>
    <row r="60" spans="2:37" ht="12.95" hidden="1" customHeight="1" outlineLevel="1" x14ac:dyDescent="0.2">
      <c r="B60" s="21" t="s">
        <v>6</v>
      </c>
      <c r="C60" s="374"/>
      <c r="D60" s="403"/>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191"/>
      <c r="AJ60" s="166">
        <f>SUM(E60:AI60)</f>
        <v>0</v>
      </c>
      <c r="AK60" s="20"/>
    </row>
    <row r="61" spans="2:37" ht="12.95" hidden="1" customHeight="1" outlineLevel="1" x14ac:dyDescent="0.2">
      <c r="B61" s="23" t="s">
        <v>5</v>
      </c>
      <c r="C61" s="376"/>
      <c r="D61" s="404"/>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193"/>
      <c r="AJ61" s="166">
        <f t="shared" ref="AJ61:AJ66" si="9">SUM(E61:AI61)</f>
        <v>0</v>
      </c>
      <c r="AK61" s="20"/>
    </row>
    <row r="62" spans="2:37" ht="12.95" hidden="1" customHeight="1" outlineLevel="1" x14ac:dyDescent="0.2">
      <c r="B62" s="23" t="s">
        <v>8</v>
      </c>
      <c r="C62" s="376"/>
      <c r="D62" s="404"/>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193"/>
      <c r="AJ62" s="166">
        <f t="shared" si="9"/>
        <v>0</v>
      </c>
      <c r="AK62" s="20"/>
    </row>
    <row r="63" spans="2:37" ht="12.95" hidden="1" customHeight="1" outlineLevel="1" x14ac:dyDescent="0.2">
      <c r="B63" s="23" t="s">
        <v>7</v>
      </c>
      <c r="C63" s="376"/>
      <c r="D63" s="404"/>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193"/>
      <c r="AJ63" s="166">
        <f t="shared" si="9"/>
        <v>0</v>
      </c>
      <c r="AK63" s="20"/>
    </row>
    <row r="64" spans="2:37" ht="12.95" hidden="1" customHeight="1" outlineLevel="1" x14ac:dyDescent="0.2">
      <c r="B64" s="23" t="s">
        <v>9</v>
      </c>
      <c r="C64" s="407"/>
      <c r="D64" s="408"/>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193"/>
      <c r="AJ64" s="166">
        <f t="shared" si="9"/>
        <v>0</v>
      </c>
      <c r="AK64" s="20"/>
    </row>
    <row r="65" spans="2:37" ht="12.95" hidden="1" customHeight="1" outlineLevel="1" x14ac:dyDescent="0.2">
      <c r="B65" s="23" t="s">
        <v>42</v>
      </c>
      <c r="C65" s="407"/>
      <c r="D65" s="408"/>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193"/>
      <c r="AJ65" s="166">
        <f t="shared" si="9"/>
        <v>0</v>
      </c>
      <c r="AK65" s="20"/>
    </row>
    <row r="66" spans="2:37" ht="12.95" hidden="1" customHeight="1" outlineLevel="1" x14ac:dyDescent="0.2">
      <c r="B66" s="23" t="s">
        <v>43</v>
      </c>
      <c r="C66" s="407"/>
      <c r="D66" s="408"/>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193"/>
      <c r="AJ66" s="166">
        <f t="shared" si="9"/>
        <v>0</v>
      </c>
      <c r="AK66" s="20"/>
    </row>
    <row r="67" spans="2:37" ht="12.95" hidden="1" customHeight="1" outlineLevel="1" x14ac:dyDescent="0.2">
      <c r="B67" s="23" t="s">
        <v>44</v>
      </c>
      <c r="C67" s="407"/>
      <c r="D67" s="408"/>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191"/>
      <c r="AJ67" s="166">
        <f>SUM(E67:AI67)</f>
        <v>0</v>
      </c>
      <c r="AK67" s="20"/>
    </row>
    <row r="68" spans="2:37" ht="12.95" hidden="1" customHeight="1" outlineLevel="1" x14ac:dyDescent="0.2">
      <c r="B68" s="56" t="s">
        <v>47</v>
      </c>
      <c r="C68" s="405"/>
      <c r="D68" s="406"/>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195"/>
      <c r="AJ68" s="169">
        <f>SUM(E68:AI68)</f>
        <v>0</v>
      </c>
      <c r="AK68" s="20"/>
    </row>
    <row r="69" spans="2:37" ht="12.95" customHeight="1" collapsed="1" x14ac:dyDescent="0.2">
      <c r="B69" s="355" t="str">
        <f>CONCATENATE("Total hours project 5: GA "&amp;E58)</f>
        <v>Total hours project 5: GA 0</v>
      </c>
      <c r="C69" s="356"/>
      <c r="D69" s="357"/>
      <c r="E69" s="171">
        <f>SUM(E59:E68)</f>
        <v>0</v>
      </c>
      <c r="F69" s="171">
        <f t="shared" ref="F69:AH69" si="10">SUM(F59:F68)</f>
        <v>0</v>
      </c>
      <c r="G69" s="171">
        <f t="shared" si="10"/>
        <v>0</v>
      </c>
      <c r="H69" s="171">
        <f t="shared" si="10"/>
        <v>0</v>
      </c>
      <c r="I69" s="171">
        <f t="shared" si="10"/>
        <v>0</v>
      </c>
      <c r="J69" s="171">
        <f t="shared" si="10"/>
        <v>0</v>
      </c>
      <c r="K69" s="171">
        <f t="shared" si="10"/>
        <v>0</v>
      </c>
      <c r="L69" s="171">
        <f t="shared" si="10"/>
        <v>0</v>
      </c>
      <c r="M69" s="171">
        <f t="shared" si="10"/>
        <v>0</v>
      </c>
      <c r="N69" s="171">
        <f t="shared" si="10"/>
        <v>0</v>
      </c>
      <c r="O69" s="171">
        <f t="shared" si="10"/>
        <v>0</v>
      </c>
      <c r="P69" s="171">
        <f t="shared" si="10"/>
        <v>0</v>
      </c>
      <c r="Q69" s="171">
        <f t="shared" si="10"/>
        <v>0</v>
      </c>
      <c r="R69" s="171">
        <f t="shared" si="10"/>
        <v>0</v>
      </c>
      <c r="S69" s="171">
        <f t="shared" si="10"/>
        <v>0</v>
      </c>
      <c r="T69" s="171">
        <f t="shared" si="10"/>
        <v>0</v>
      </c>
      <c r="U69" s="171">
        <f t="shared" si="10"/>
        <v>0</v>
      </c>
      <c r="V69" s="171">
        <f t="shared" si="10"/>
        <v>0</v>
      </c>
      <c r="W69" s="171">
        <f t="shared" si="10"/>
        <v>0</v>
      </c>
      <c r="X69" s="171">
        <f t="shared" si="10"/>
        <v>0</v>
      </c>
      <c r="Y69" s="171">
        <f t="shared" si="10"/>
        <v>0</v>
      </c>
      <c r="Z69" s="171">
        <f t="shared" si="10"/>
        <v>0</v>
      </c>
      <c r="AA69" s="171">
        <f t="shared" si="10"/>
        <v>0</v>
      </c>
      <c r="AB69" s="171">
        <f t="shared" si="10"/>
        <v>0</v>
      </c>
      <c r="AC69" s="171">
        <f t="shared" si="10"/>
        <v>0</v>
      </c>
      <c r="AD69" s="171">
        <f t="shared" si="10"/>
        <v>0</v>
      </c>
      <c r="AE69" s="171">
        <f t="shared" si="10"/>
        <v>0</v>
      </c>
      <c r="AF69" s="171">
        <f t="shared" si="10"/>
        <v>0</v>
      </c>
      <c r="AG69" s="171">
        <f t="shared" si="10"/>
        <v>0</v>
      </c>
      <c r="AH69" s="171">
        <f t="shared" si="10"/>
        <v>0</v>
      </c>
      <c r="AI69" s="171">
        <f>SUM(AI59:AI68)</f>
        <v>0</v>
      </c>
      <c r="AJ69" s="172">
        <f>SUM(AJ59:AJ68)</f>
        <v>0</v>
      </c>
      <c r="AK69" s="25"/>
    </row>
    <row r="70" spans="2:37" ht="12.6" hidden="1" customHeight="1" outlineLevel="1" x14ac:dyDescent="0.2">
      <c r="B70" s="352" t="s">
        <v>78</v>
      </c>
      <c r="C70" s="353"/>
      <c r="D70" s="353"/>
      <c r="E70" s="381">
        <f>'Basic info &amp; Projects'!C46</f>
        <v>0</v>
      </c>
      <c r="F70" s="381"/>
      <c r="G70" s="381"/>
      <c r="H70" s="381"/>
      <c r="I70" s="381"/>
      <c r="J70" s="122"/>
      <c r="K70" s="379" t="s">
        <v>77</v>
      </c>
      <c r="L70" s="379"/>
      <c r="M70" s="379"/>
      <c r="N70" s="379"/>
      <c r="O70" s="379"/>
      <c r="P70" s="119">
        <f>'Basic info &amp; Projects'!C44</f>
        <v>0</v>
      </c>
      <c r="Q70" s="175"/>
      <c r="R70" s="176"/>
      <c r="S70" s="176"/>
      <c r="T70" s="176"/>
      <c r="U70" s="176"/>
      <c r="V70" s="176"/>
      <c r="W70" s="176"/>
      <c r="X70" s="297" t="str">
        <f>IF(AJ81&gt;0,IF('Basic info &amp; Projects'!$C$46&lt;&gt;"",IF('Basic info &amp; Projects'!$C$44&lt;&gt;"",,"Required information about the project namne is missing"),"Required information about the project Grant Agreement number is missing"),"")</f>
        <v/>
      </c>
      <c r="Y70" s="176"/>
      <c r="Z70" s="176"/>
      <c r="AA70" s="176"/>
      <c r="AB70" s="176"/>
      <c r="AC70" s="176"/>
      <c r="AD70" s="176"/>
      <c r="AE70" s="177"/>
      <c r="AF70" s="176"/>
      <c r="AG70" s="176"/>
      <c r="AH70" s="176"/>
      <c r="AI70" s="176"/>
      <c r="AJ70" s="198"/>
      <c r="AK70" s="18"/>
    </row>
    <row r="71" spans="2:37" ht="12.95" hidden="1" customHeight="1" outlineLevel="1" x14ac:dyDescent="0.2">
      <c r="B71" s="19" t="s">
        <v>4</v>
      </c>
      <c r="C71" s="374"/>
      <c r="D71" s="403"/>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191"/>
      <c r="AJ71" s="166">
        <f>SUM(E71:AI71)</f>
        <v>0</v>
      </c>
      <c r="AK71" s="20"/>
    </row>
    <row r="72" spans="2:37" ht="12.95" hidden="1" customHeight="1" outlineLevel="1" x14ac:dyDescent="0.2">
      <c r="B72" s="21" t="s">
        <v>6</v>
      </c>
      <c r="C72" s="374"/>
      <c r="D72" s="403"/>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191"/>
      <c r="AJ72" s="166">
        <f>SUM(E72:AI72)</f>
        <v>0</v>
      </c>
      <c r="AK72" s="20"/>
    </row>
    <row r="73" spans="2:37" ht="12.95" hidden="1" customHeight="1" outlineLevel="1" x14ac:dyDescent="0.2">
      <c r="B73" s="23" t="s">
        <v>5</v>
      </c>
      <c r="C73" s="376"/>
      <c r="D73" s="404"/>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193"/>
      <c r="AJ73" s="166">
        <f t="shared" ref="AJ73:AJ78" si="11">SUM(E73:AI73)</f>
        <v>0</v>
      </c>
      <c r="AK73" s="20"/>
    </row>
    <row r="74" spans="2:37" ht="12.95" hidden="1" customHeight="1" outlineLevel="1" x14ac:dyDescent="0.2">
      <c r="B74" s="23" t="s">
        <v>8</v>
      </c>
      <c r="C74" s="376"/>
      <c r="D74" s="404"/>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193"/>
      <c r="AJ74" s="166">
        <f t="shared" si="11"/>
        <v>0</v>
      </c>
      <c r="AK74" s="20"/>
    </row>
    <row r="75" spans="2:37" ht="12.95" hidden="1" customHeight="1" outlineLevel="1" x14ac:dyDescent="0.2">
      <c r="B75" s="23" t="s">
        <v>7</v>
      </c>
      <c r="C75" s="376"/>
      <c r="D75" s="404"/>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193"/>
      <c r="AJ75" s="166">
        <f t="shared" si="11"/>
        <v>0</v>
      </c>
      <c r="AK75" s="20"/>
    </row>
    <row r="76" spans="2:37" ht="12.95" hidden="1" customHeight="1" outlineLevel="1" x14ac:dyDescent="0.2">
      <c r="B76" s="23" t="s">
        <v>9</v>
      </c>
      <c r="C76" s="407"/>
      <c r="D76" s="408"/>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193"/>
      <c r="AJ76" s="166">
        <f t="shared" si="11"/>
        <v>0</v>
      </c>
      <c r="AK76" s="20"/>
    </row>
    <row r="77" spans="2:37" ht="12.95" hidden="1" customHeight="1" outlineLevel="1" x14ac:dyDescent="0.2">
      <c r="B77" s="23" t="s">
        <v>42</v>
      </c>
      <c r="C77" s="407"/>
      <c r="D77" s="408"/>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193"/>
      <c r="AJ77" s="166">
        <f t="shared" si="11"/>
        <v>0</v>
      </c>
      <c r="AK77" s="20"/>
    </row>
    <row r="78" spans="2:37" ht="12.95" hidden="1" customHeight="1" outlineLevel="1" x14ac:dyDescent="0.2">
      <c r="B78" s="23" t="s">
        <v>43</v>
      </c>
      <c r="C78" s="407"/>
      <c r="D78" s="408"/>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193"/>
      <c r="AJ78" s="166">
        <f t="shared" si="11"/>
        <v>0</v>
      </c>
      <c r="AK78" s="20"/>
    </row>
    <row r="79" spans="2:37" ht="12.95" hidden="1" customHeight="1" outlineLevel="1" x14ac:dyDescent="0.2">
      <c r="B79" s="23" t="s">
        <v>44</v>
      </c>
      <c r="C79" s="407"/>
      <c r="D79" s="408"/>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191"/>
      <c r="AJ79" s="166">
        <f>SUM(E79:AI79)</f>
        <v>0</v>
      </c>
      <c r="AK79" s="20"/>
    </row>
    <row r="80" spans="2:37" ht="12.95" hidden="1" customHeight="1" outlineLevel="1" x14ac:dyDescent="0.2">
      <c r="B80" s="56" t="s">
        <v>47</v>
      </c>
      <c r="C80" s="405"/>
      <c r="D80" s="406"/>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195"/>
      <c r="AJ80" s="169">
        <f>SUM(E80:AI80)</f>
        <v>0</v>
      </c>
      <c r="AK80" s="20"/>
    </row>
    <row r="81" spans="2:37" ht="12.95" customHeight="1" collapsed="1" x14ac:dyDescent="0.2">
      <c r="B81" s="355" t="str">
        <f>CONCATENATE("Total hours project 6: GA "&amp;E70)</f>
        <v>Total hours project 6: GA 0</v>
      </c>
      <c r="C81" s="356"/>
      <c r="D81" s="357"/>
      <c r="E81" s="171">
        <f>SUM(E71:E80)</f>
        <v>0</v>
      </c>
      <c r="F81" s="171">
        <f t="shared" ref="F81:AH81" si="12">SUM(F71:F80)</f>
        <v>0</v>
      </c>
      <c r="G81" s="171">
        <f t="shared" si="12"/>
        <v>0</v>
      </c>
      <c r="H81" s="171">
        <f t="shared" si="12"/>
        <v>0</v>
      </c>
      <c r="I81" s="171">
        <f t="shared" si="12"/>
        <v>0</v>
      </c>
      <c r="J81" s="171">
        <f t="shared" si="12"/>
        <v>0</v>
      </c>
      <c r="K81" s="171">
        <f t="shared" si="12"/>
        <v>0</v>
      </c>
      <c r="L81" s="171">
        <f t="shared" si="12"/>
        <v>0</v>
      </c>
      <c r="M81" s="171">
        <f t="shared" si="12"/>
        <v>0</v>
      </c>
      <c r="N81" s="171">
        <f t="shared" si="12"/>
        <v>0</v>
      </c>
      <c r="O81" s="171">
        <f t="shared" si="12"/>
        <v>0</v>
      </c>
      <c r="P81" s="171">
        <f t="shared" si="12"/>
        <v>0</v>
      </c>
      <c r="Q81" s="171">
        <f t="shared" si="12"/>
        <v>0</v>
      </c>
      <c r="R81" s="171">
        <f t="shared" si="12"/>
        <v>0</v>
      </c>
      <c r="S81" s="171">
        <f t="shared" si="12"/>
        <v>0</v>
      </c>
      <c r="T81" s="171">
        <f t="shared" si="12"/>
        <v>0</v>
      </c>
      <c r="U81" s="171">
        <f t="shared" si="12"/>
        <v>0</v>
      </c>
      <c r="V81" s="171">
        <f t="shared" si="12"/>
        <v>0</v>
      </c>
      <c r="W81" s="171">
        <f t="shared" si="12"/>
        <v>0</v>
      </c>
      <c r="X81" s="171">
        <f t="shared" si="12"/>
        <v>0</v>
      </c>
      <c r="Y81" s="171">
        <f t="shared" si="12"/>
        <v>0</v>
      </c>
      <c r="Z81" s="171">
        <f t="shared" si="12"/>
        <v>0</v>
      </c>
      <c r="AA81" s="171">
        <f t="shared" si="12"/>
        <v>0</v>
      </c>
      <c r="AB81" s="171">
        <f t="shared" si="12"/>
        <v>0</v>
      </c>
      <c r="AC81" s="171">
        <f t="shared" si="12"/>
        <v>0</v>
      </c>
      <c r="AD81" s="171">
        <f t="shared" si="12"/>
        <v>0</v>
      </c>
      <c r="AE81" s="171">
        <f t="shared" si="12"/>
        <v>0</v>
      </c>
      <c r="AF81" s="171">
        <f t="shared" si="12"/>
        <v>0</v>
      </c>
      <c r="AG81" s="171">
        <f t="shared" si="12"/>
        <v>0</v>
      </c>
      <c r="AH81" s="171">
        <f t="shared" si="12"/>
        <v>0</v>
      </c>
      <c r="AI81" s="171">
        <f>SUM(AI71:AI80)</f>
        <v>0</v>
      </c>
      <c r="AJ81" s="172">
        <f>SUM(AJ71:AJ80)</f>
        <v>0</v>
      </c>
      <c r="AK81" s="25"/>
    </row>
    <row r="82" spans="2:37" ht="12.6" hidden="1" customHeight="1" outlineLevel="1" x14ac:dyDescent="0.2">
      <c r="B82" s="352" t="s">
        <v>78</v>
      </c>
      <c r="C82" s="353"/>
      <c r="D82" s="353"/>
      <c r="E82" s="381">
        <f>'Basic info &amp; Projects'!C51</f>
        <v>0</v>
      </c>
      <c r="F82" s="381"/>
      <c r="G82" s="381"/>
      <c r="H82" s="381"/>
      <c r="I82" s="381"/>
      <c r="J82" s="122"/>
      <c r="K82" s="379" t="s">
        <v>77</v>
      </c>
      <c r="L82" s="379"/>
      <c r="M82" s="379"/>
      <c r="N82" s="379"/>
      <c r="O82" s="379"/>
      <c r="P82" s="119">
        <f>'Basic info &amp; Projects'!C49</f>
        <v>0</v>
      </c>
      <c r="Q82" s="175"/>
      <c r="R82" s="176"/>
      <c r="S82" s="176"/>
      <c r="T82" s="176"/>
      <c r="U82" s="176"/>
      <c r="V82" s="176"/>
      <c r="W82" s="176"/>
      <c r="X82" s="297" t="str">
        <f>IF(AJ93&gt;0,IF('Basic info &amp; Projects'!$C$51&lt;&gt;"",IF('Basic info &amp; Projects'!$C$49&lt;&gt;"",,"Required information about the project namne is missing"),"Required information about the project Grant Agreement number is missing"),"")</f>
        <v/>
      </c>
      <c r="Y82" s="176"/>
      <c r="Z82" s="176"/>
      <c r="AA82" s="176"/>
      <c r="AB82" s="176"/>
      <c r="AC82" s="176"/>
      <c r="AD82" s="176"/>
      <c r="AE82" s="177"/>
      <c r="AF82" s="176"/>
      <c r="AG82" s="176"/>
      <c r="AH82" s="176"/>
      <c r="AI82" s="176"/>
      <c r="AJ82" s="198"/>
      <c r="AK82" s="18"/>
    </row>
    <row r="83" spans="2:37" ht="12.95" hidden="1" customHeight="1" outlineLevel="1" x14ac:dyDescent="0.2">
      <c r="B83" s="19" t="s">
        <v>4</v>
      </c>
      <c r="C83" s="374"/>
      <c r="D83" s="403"/>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191"/>
      <c r="AJ83" s="166">
        <f>SUM(E83:AI83)</f>
        <v>0</v>
      </c>
      <c r="AK83" s="20"/>
    </row>
    <row r="84" spans="2:37" ht="12.95" hidden="1" customHeight="1" outlineLevel="1" x14ac:dyDescent="0.2">
      <c r="B84" s="21" t="s">
        <v>6</v>
      </c>
      <c r="C84" s="374"/>
      <c r="D84" s="403"/>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191"/>
      <c r="AJ84" s="166">
        <f>SUM(E84:AI84)</f>
        <v>0</v>
      </c>
      <c r="AK84" s="20"/>
    </row>
    <row r="85" spans="2:37" ht="12.95" hidden="1" customHeight="1" outlineLevel="1" x14ac:dyDescent="0.2">
      <c r="B85" s="23" t="s">
        <v>5</v>
      </c>
      <c r="C85" s="376"/>
      <c r="D85" s="404"/>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193"/>
      <c r="AJ85" s="166">
        <f t="shared" ref="AJ85:AJ90" si="13">SUM(E85:AI85)</f>
        <v>0</v>
      </c>
      <c r="AK85" s="20"/>
    </row>
    <row r="86" spans="2:37" ht="12.95" hidden="1" customHeight="1" outlineLevel="1" x14ac:dyDescent="0.2">
      <c r="B86" s="23" t="s">
        <v>8</v>
      </c>
      <c r="C86" s="376"/>
      <c r="D86" s="404"/>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193"/>
      <c r="AJ86" s="166">
        <f t="shared" si="13"/>
        <v>0</v>
      </c>
      <c r="AK86" s="20"/>
    </row>
    <row r="87" spans="2:37" ht="12.95" hidden="1" customHeight="1" outlineLevel="1" x14ac:dyDescent="0.2">
      <c r="B87" s="23" t="s">
        <v>7</v>
      </c>
      <c r="C87" s="376"/>
      <c r="D87" s="404"/>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193"/>
      <c r="AJ87" s="166">
        <f t="shared" si="13"/>
        <v>0</v>
      </c>
      <c r="AK87" s="20"/>
    </row>
    <row r="88" spans="2:37" ht="12.95" hidden="1" customHeight="1" outlineLevel="1" x14ac:dyDescent="0.2">
      <c r="B88" s="23" t="s">
        <v>9</v>
      </c>
      <c r="C88" s="407"/>
      <c r="D88" s="408"/>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193"/>
      <c r="AJ88" s="166">
        <f t="shared" si="13"/>
        <v>0</v>
      </c>
      <c r="AK88" s="20"/>
    </row>
    <row r="89" spans="2:37" ht="12.95" hidden="1" customHeight="1" outlineLevel="1" x14ac:dyDescent="0.2">
      <c r="B89" s="23" t="s">
        <v>42</v>
      </c>
      <c r="C89" s="407"/>
      <c r="D89" s="408"/>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193"/>
      <c r="AJ89" s="166">
        <f t="shared" si="13"/>
        <v>0</v>
      </c>
      <c r="AK89" s="20"/>
    </row>
    <row r="90" spans="2:37" ht="12.95" hidden="1" customHeight="1" outlineLevel="1" x14ac:dyDescent="0.2">
      <c r="B90" s="23" t="s">
        <v>43</v>
      </c>
      <c r="C90" s="407"/>
      <c r="D90" s="408"/>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193"/>
      <c r="AJ90" s="166">
        <f t="shared" si="13"/>
        <v>0</v>
      </c>
      <c r="AK90" s="20"/>
    </row>
    <row r="91" spans="2:37" ht="12.95" hidden="1" customHeight="1" outlineLevel="1" x14ac:dyDescent="0.2">
      <c r="B91" s="23" t="s">
        <v>44</v>
      </c>
      <c r="C91" s="407"/>
      <c r="D91" s="408"/>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191"/>
      <c r="AJ91" s="166">
        <f>SUM(E91:AI91)</f>
        <v>0</v>
      </c>
      <c r="AK91" s="20"/>
    </row>
    <row r="92" spans="2:37" ht="12.95" hidden="1" customHeight="1" outlineLevel="1" x14ac:dyDescent="0.2">
      <c r="B92" s="56" t="s">
        <v>47</v>
      </c>
      <c r="C92" s="405"/>
      <c r="D92" s="406"/>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195"/>
      <c r="AJ92" s="169">
        <f>SUM(E92:AI92)</f>
        <v>0</v>
      </c>
      <c r="AK92" s="20"/>
    </row>
    <row r="93" spans="2:37" ht="12.95" customHeight="1" collapsed="1" x14ac:dyDescent="0.2">
      <c r="B93" s="355" t="str">
        <f>CONCATENATE("Total hours project 7: GA "&amp;E82)</f>
        <v>Total hours project 7: GA 0</v>
      </c>
      <c r="C93" s="356"/>
      <c r="D93" s="357"/>
      <c r="E93" s="171">
        <f>SUM(E83:E92)</f>
        <v>0</v>
      </c>
      <c r="F93" s="171">
        <f t="shared" ref="F93:AH93" si="14">SUM(F83:F92)</f>
        <v>0</v>
      </c>
      <c r="G93" s="171">
        <f t="shared" si="14"/>
        <v>0</v>
      </c>
      <c r="H93" s="171">
        <f t="shared" si="14"/>
        <v>0</v>
      </c>
      <c r="I93" s="171">
        <f t="shared" si="14"/>
        <v>0</v>
      </c>
      <c r="J93" s="171">
        <f t="shared" si="14"/>
        <v>0</v>
      </c>
      <c r="K93" s="171">
        <f t="shared" si="14"/>
        <v>0</v>
      </c>
      <c r="L93" s="171">
        <f t="shared" si="14"/>
        <v>0</v>
      </c>
      <c r="M93" s="171">
        <f t="shared" si="14"/>
        <v>0</v>
      </c>
      <c r="N93" s="171">
        <f t="shared" si="14"/>
        <v>0</v>
      </c>
      <c r="O93" s="171">
        <f t="shared" si="14"/>
        <v>0</v>
      </c>
      <c r="P93" s="171">
        <f t="shared" si="14"/>
        <v>0</v>
      </c>
      <c r="Q93" s="171">
        <f t="shared" si="14"/>
        <v>0</v>
      </c>
      <c r="R93" s="171">
        <f t="shared" si="14"/>
        <v>0</v>
      </c>
      <c r="S93" s="171">
        <f t="shared" si="14"/>
        <v>0</v>
      </c>
      <c r="T93" s="171">
        <f t="shared" si="14"/>
        <v>0</v>
      </c>
      <c r="U93" s="171">
        <f t="shared" si="14"/>
        <v>0</v>
      </c>
      <c r="V93" s="171">
        <f t="shared" si="14"/>
        <v>0</v>
      </c>
      <c r="W93" s="171">
        <f t="shared" si="14"/>
        <v>0</v>
      </c>
      <c r="X93" s="171">
        <f t="shared" si="14"/>
        <v>0</v>
      </c>
      <c r="Y93" s="171">
        <f t="shared" si="14"/>
        <v>0</v>
      </c>
      <c r="Z93" s="171">
        <f t="shared" si="14"/>
        <v>0</v>
      </c>
      <c r="AA93" s="171">
        <f t="shared" si="14"/>
        <v>0</v>
      </c>
      <c r="AB93" s="171">
        <f t="shared" si="14"/>
        <v>0</v>
      </c>
      <c r="AC93" s="171">
        <f t="shared" si="14"/>
        <v>0</v>
      </c>
      <c r="AD93" s="171">
        <f t="shared" si="14"/>
        <v>0</v>
      </c>
      <c r="AE93" s="171">
        <f t="shared" si="14"/>
        <v>0</v>
      </c>
      <c r="AF93" s="171">
        <f t="shared" si="14"/>
        <v>0</v>
      </c>
      <c r="AG93" s="171">
        <f t="shared" si="14"/>
        <v>0</v>
      </c>
      <c r="AH93" s="171">
        <f t="shared" si="14"/>
        <v>0</v>
      </c>
      <c r="AI93" s="171">
        <f>SUM(AI83:AI92)</f>
        <v>0</v>
      </c>
      <c r="AJ93" s="172">
        <f>SUM(AJ83:AJ92)</f>
        <v>0</v>
      </c>
      <c r="AK93" s="25"/>
    </row>
    <row r="94" spans="2:37" ht="12.6" hidden="1" customHeight="1" outlineLevel="1" x14ac:dyDescent="0.2">
      <c r="B94" s="352" t="s">
        <v>78</v>
      </c>
      <c r="C94" s="353"/>
      <c r="D94" s="353"/>
      <c r="E94" s="381">
        <f>'Basic info &amp; Projects'!C56</f>
        <v>0</v>
      </c>
      <c r="F94" s="381"/>
      <c r="G94" s="381"/>
      <c r="H94" s="381"/>
      <c r="I94" s="381"/>
      <c r="J94" s="122"/>
      <c r="K94" s="379" t="s">
        <v>77</v>
      </c>
      <c r="L94" s="379"/>
      <c r="M94" s="379"/>
      <c r="N94" s="379"/>
      <c r="O94" s="379"/>
      <c r="P94" s="119">
        <f>'Basic info &amp; Projects'!C54</f>
        <v>0</v>
      </c>
      <c r="Q94" s="175"/>
      <c r="R94" s="176"/>
      <c r="S94" s="176"/>
      <c r="T94" s="176"/>
      <c r="U94" s="176"/>
      <c r="V94" s="176"/>
      <c r="W94" s="176"/>
      <c r="X94" s="297" t="str">
        <f>IF(AJ105&gt;0,IF('Basic info &amp; Projects'!$C$51&lt;&gt;"",IF('Basic info &amp; Projects'!$C$49&lt;&gt;"",,"Required information about the project namne is missing"),"Required information about the project Grant Agreement number is missing"),"")</f>
        <v/>
      </c>
      <c r="Y94" s="176"/>
      <c r="Z94" s="176"/>
      <c r="AA94" s="176"/>
      <c r="AB94" s="176"/>
      <c r="AC94" s="176"/>
      <c r="AD94" s="176"/>
      <c r="AE94" s="177"/>
      <c r="AF94" s="176"/>
      <c r="AG94" s="176"/>
      <c r="AH94" s="176"/>
      <c r="AI94" s="176"/>
      <c r="AJ94" s="198"/>
      <c r="AK94" s="18"/>
    </row>
    <row r="95" spans="2:37" ht="12.95" hidden="1" customHeight="1" outlineLevel="1" x14ac:dyDescent="0.2">
      <c r="B95" s="19" t="s">
        <v>4</v>
      </c>
      <c r="C95" s="374"/>
      <c r="D95" s="403"/>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191"/>
      <c r="AJ95" s="166">
        <f>SUM(E95:AI95)</f>
        <v>0</v>
      </c>
      <c r="AK95" s="20"/>
    </row>
    <row r="96" spans="2:37" ht="12.95" hidden="1" customHeight="1" outlineLevel="1" x14ac:dyDescent="0.2">
      <c r="B96" s="21" t="s">
        <v>6</v>
      </c>
      <c r="C96" s="374"/>
      <c r="D96" s="403"/>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191"/>
      <c r="AJ96" s="166">
        <f>SUM(E96:AI96)</f>
        <v>0</v>
      </c>
      <c r="AK96" s="20"/>
    </row>
    <row r="97" spans="2:37" ht="12.95" hidden="1" customHeight="1" outlineLevel="1" x14ac:dyDescent="0.2">
      <c r="B97" s="23" t="s">
        <v>5</v>
      </c>
      <c r="C97" s="376"/>
      <c r="D97" s="404"/>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193"/>
      <c r="AJ97" s="166">
        <f t="shared" ref="AJ97:AJ102" si="15">SUM(E97:AI97)</f>
        <v>0</v>
      </c>
      <c r="AK97" s="20"/>
    </row>
    <row r="98" spans="2:37" ht="12.95" hidden="1" customHeight="1" outlineLevel="1" x14ac:dyDescent="0.2">
      <c r="B98" s="23" t="s">
        <v>8</v>
      </c>
      <c r="C98" s="376"/>
      <c r="D98" s="404"/>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193"/>
      <c r="AJ98" s="166">
        <f t="shared" si="15"/>
        <v>0</v>
      </c>
      <c r="AK98" s="20"/>
    </row>
    <row r="99" spans="2:37" ht="12.95" hidden="1" customHeight="1" outlineLevel="1" x14ac:dyDescent="0.2">
      <c r="B99" s="23" t="s">
        <v>7</v>
      </c>
      <c r="C99" s="376"/>
      <c r="D99" s="404"/>
      <c r="E99" s="261"/>
      <c r="F99" s="261"/>
      <c r="G99" s="261"/>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193"/>
      <c r="AJ99" s="166">
        <f t="shared" si="15"/>
        <v>0</v>
      </c>
      <c r="AK99" s="20"/>
    </row>
    <row r="100" spans="2:37" ht="12.95" hidden="1" customHeight="1" outlineLevel="1" x14ac:dyDescent="0.2">
      <c r="B100" s="23" t="s">
        <v>9</v>
      </c>
      <c r="C100" s="407"/>
      <c r="D100" s="408"/>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193"/>
      <c r="AJ100" s="166">
        <f t="shared" si="15"/>
        <v>0</v>
      </c>
      <c r="AK100" s="20"/>
    </row>
    <row r="101" spans="2:37" ht="12.95" hidden="1" customHeight="1" outlineLevel="1" x14ac:dyDescent="0.2">
      <c r="B101" s="23" t="s">
        <v>42</v>
      </c>
      <c r="C101" s="407"/>
      <c r="D101" s="408"/>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193"/>
      <c r="AJ101" s="166">
        <f t="shared" si="15"/>
        <v>0</v>
      </c>
      <c r="AK101" s="20"/>
    </row>
    <row r="102" spans="2:37" ht="12.95" hidden="1" customHeight="1" outlineLevel="1" x14ac:dyDescent="0.2">
      <c r="B102" s="23" t="s">
        <v>43</v>
      </c>
      <c r="C102" s="407"/>
      <c r="D102" s="408"/>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193"/>
      <c r="AJ102" s="166">
        <f t="shared" si="15"/>
        <v>0</v>
      </c>
      <c r="AK102" s="20"/>
    </row>
    <row r="103" spans="2:37" ht="12.95" hidden="1" customHeight="1" outlineLevel="1" x14ac:dyDescent="0.2">
      <c r="B103" s="23" t="s">
        <v>44</v>
      </c>
      <c r="C103" s="407"/>
      <c r="D103" s="408"/>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191"/>
      <c r="AJ103" s="166">
        <f>SUM(E103:AI103)</f>
        <v>0</v>
      </c>
      <c r="AK103" s="20"/>
    </row>
    <row r="104" spans="2:37" ht="12.95" hidden="1" customHeight="1" outlineLevel="1" x14ac:dyDescent="0.2">
      <c r="B104" s="56" t="s">
        <v>47</v>
      </c>
      <c r="C104" s="405"/>
      <c r="D104" s="406"/>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2"/>
      <c r="AH104" s="262"/>
      <c r="AI104" s="195"/>
      <c r="AJ104" s="169">
        <f>SUM(E104:AI104)</f>
        <v>0</v>
      </c>
      <c r="AK104" s="20"/>
    </row>
    <row r="105" spans="2:37" ht="12.95" customHeight="1" collapsed="1" x14ac:dyDescent="0.2">
      <c r="B105" s="355" t="str">
        <f>CONCATENATE("Total hours project 8: GA "&amp;E94)</f>
        <v>Total hours project 8: GA 0</v>
      </c>
      <c r="C105" s="356"/>
      <c r="D105" s="357"/>
      <c r="E105" s="171">
        <f>SUM(E95:E104)</f>
        <v>0</v>
      </c>
      <c r="F105" s="171">
        <f t="shared" ref="F105:AH105" si="16">SUM(F95:F104)</f>
        <v>0</v>
      </c>
      <c r="G105" s="171">
        <f t="shared" si="16"/>
        <v>0</v>
      </c>
      <c r="H105" s="171">
        <f t="shared" si="16"/>
        <v>0</v>
      </c>
      <c r="I105" s="171">
        <f t="shared" si="16"/>
        <v>0</v>
      </c>
      <c r="J105" s="171">
        <f t="shared" si="16"/>
        <v>0</v>
      </c>
      <c r="K105" s="171">
        <f t="shared" si="16"/>
        <v>0</v>
      </c>
      <c r="L105" s="171">
        <f t="shared" si="16"/>
        <v>0</v>
      </c>
      <c r="M105" s="171">
        <f t="shared" si="16"/>
        <v>0</v>
      </c>
      <c r="N105" s="171">
        <f t="shared" si="16"/>
        <v>0</v>
      </c>
      <c r="O105" s="171">
        <f t="shared" si="16"/>
        <v>0</v>
      </c>
      <c r="P105" s="171">
        <f t="shared" si="16"/>
        <v>0</v>
      </c>
      <c r="Q105" s="171">
        <f t="shared" si="16"/>
        <v>0</v>
      </c>
      <c r="R105" s="171">
        <f t="shared" si="16"/>
        <v>0</v>
      </c>
      <c r="S105" s="171">
        <f t="shared" si="16"/>
        <v>0</v>
      </c>
      <c r="T105" s="171">
        <f t="shared" si="16"/>
        <v>0</v>
      </c>
      <c r="U105" s="171">
        <f t="shared" si="16"/>
        <v>0</v>
      </c>
      <c r="V105" s="171">
        <f t="shared" si="16"/>
        <v>0</v>
      </c>
      <c r="W105" s="171">
        <f t="shared" si="16"/>
        <v>0</v>
      </c>
      <c r="X105" s="171">
        <f t="shared" si="16"/>
        <v>0</v>
      </c>
      <c r="Y105" s="171">
        <f t="shared" si="16"/>
        <v>0</v>
      </c>
      <c r="Z105" s="171">
        <f t="shared" si="16"/>
        <v>0</v>
      </c>
      <c r="AA105" s="171">
        <f t="shared" si="16"/>
        <v>0</v>
      </c>
      <c r="AB105" s="171">
        <f t="shared" si="16"/>
        <v>0</v>
      </c>
      <c r="AC105" s="171">
        <f t="shared" si="16"/>
        <v>0</v>
      </c>
      <c r="AD105" s="171">
        <f t="shared" si="16"/>
        <v>0</v>
      </c>
      <c r="AE105" s="171">
        <f t="shared" si="16"/>
        <v>0</v>
      </c>
      <c r="AF105" s="171">
        <f t="shared" si="16"/>
        <v>0</v>
      </c>
      <c r="AG105" s="171">
        <f t="shared" si="16"/>
        <v>0</v>
      </c>
      <c r="AH105" s="171">
        <f t="shared" si="16"/>
        <v>0</v>
      </c>
      <c r="AI105" s="171">
        <f>SUM(AI95:AI104)</f>
        <v>0</v>
      </c>
      <c r="AJ105" s="172">
        <f>SUM(AJ95:AJ104)</f>
        <v>0</v>
      </c>
      <c r="AK105" s="25"/>
    </row>
    <row r="106" spans="2:37" ht="12.6" hidden="1" customHeight="1" outlineLevel="1" x14ac:dyDescent="0.2">
      <c r="B106" s="352" t="s">
        <v>78</v>
      </c>
      <c r="C106" s="353"/>
      <c r="D106" s="353"/>
      <c r="E106" s="381">
        <f>'Basic info &amp; Projects'!C61</f>
        <v>0</v>
      </c>
      <c r="F106" s="381"/>
      <c r="G106" s="381"/>
      <c r="H106" s="381"/>
      <c r="I106" s="381"/>
      <c r="J106" s="122"/>
      <c r="K106" s="379" t="s">
        <v>77</v>
      </c>
      <c r="L106" s="379"/>
      <c r="M106" s="379"/>
      <c r="N106" s="379"/>
      <c r="O106" s="379"/>
      <c r="P106" s="119">
        <f>'Basic info &amp; Projects'!C59</f>
        <v>0</v>
      </c>
      <c r="Q106" s="175"/>
      <c r="R106" s="176"/>
      <c r="S106" s="176"/>
      <c r="T106" s="176"/>
      <c r="U106" s="176"/>
      <c r="V106" s="176"/>
      <c r="W106" s="176"/>
      <c r="X106" s="297" t="str">
        <f>IF(AJ117&gt;0,IF('Basic info &amp; Projects'!$C$61&lt;&gt;"",IF('Basic info &amp; Projects'!$C$59&lt;&gt;"",,"Required information about the project namne is missing"),"Required information about the project Grant Agreement number is missing"),"")</f>
        <v/>
      </c>
      <c r="Y106" s="176"/>
      <c r="Z106" s="176"/>
      <c r="AA106" s="176"/>
      <c r="AB106" s="176"/>
      <c r="AC106" s="176"/>
      <c r="AD106" s="176"/>
      <c r="AE106" s="177"/>
      <c r="AF106" s="176"/>
      <c r="AG106" s="176"/>
      <c r="AH106" s="176"/>
      <c r="AI106" s="176"/>
      <c r="AJ106" s="198"/>
      <c r="AK106" s="18"/>
    </row>
    <row r="107" spans="2:37" ht="12.95" hidden="1" customHeight="1" outlineLevel="1" x14ac:dyDescent="0.2">
      <c r="B107" s="19" t="s">
        <v>4</v>
      </c>
      <c r="C107" s="374"/>
      <c r="D107" s="403"/>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191"/>
      <c r="AJ107" s="166">
        <f>SUM(E107:AI107)</f>
        <v>0</v>
      </c>
      <c r="AK107" s="20"/>
    </row>
    <row r="108" spans="2:37" ht="12.95" hidden="1" customHeight="1" outlineLevel="1" x14ac:dyDescent="0.2">
      <c r="B108" s="21" t="s">
        <v>6</v>
      </c>
      <c r="C108" s="374"/>
      <c r="D108" s="403"/>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191"/>
      <c r="AJ108" s="166">
        <f>SUM(E108:AI108)</f>
        <v>0</v>
      </c>
      <c r="AK108" s="20"/>
    </row>
    <row r="109" spans="2:37" ht="12.95" hidden="1" customHeight="1" outlineLevel="1" x14ac:dyDescent="0.2">
      <c r="B109" s="23" t="s">
        <v>5</v>
      </c>
      <c r="C109" s="376"/>
      <c r="D109" s="404"/>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193"/>
      <c r="AJ109" s="166">
        <f t="shared" ref="AJ109:AJ114" si="17">SUM(E109:AI109)</f>
        <v>0</v>
      </c>
      <c r="AK109" s="20"/>
    </row>
    <row r="110" spans="2:37" ht="12.95" hidden="1" customHeight="1" outlineLevel="1" x14ac:dyDescent="0.2">
      <c r="B110" s="23" t="s">
        <v>8</v>
      </c>
      <c r="C110" s="376"/>
      <c r="D110" s="404"/>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193"/>
      <c r="AJ110" s="166">
        <f t="shared" si="17"/>
        <v>0</v>
      </c>
      <c r="AK110" s="20"/>
    </row>
    <row r="111" spans="2:37" ht="12.95" hidden="1" customHeight="1" outlineLevel="1" x14ac:dyDescent="0.2">
      <c r="B111" s="23" t="s">
        <v>7</v>
      </c>
      <c r="C111" s="376"/>
      <c r="D111" s="404"/>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193"/>
      <c r="AJ111" s="166">
        <f t="shared" si="17"/>
        <v>0</v>
      </c>
      <c r="AK111" s="20"/>
    </row>
    <row r="112" spans="2:37" ht="12.95" hidden="1" customHeight="1" outlineLevel="1" x14ac:dyDescent="0.2">
      <c r="B112" s="23" t="s">
        <v>9</v>
      </c>
      <c r="C112" s="407"/>
      <c r="D112" s="408"/>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193"/>
      <c r="AJ112" s="166">
        <f t="shared" si="17"/>
        <v>0</v>
      </c>
      <c r="AK112" s="20"/>
    </row>
    <row r="113" spans="2:37" ht="12.95" hidden="1" customHeight="1" outlineLevel="1" x14ac:dyDescent="0.2">
      <c r="B113" s="23" t="s">
        <v>42</v>
      </c>
      <c r="C113" s="407"/>
      <c r="D113" s="408"/>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193"/>
      <c r="AJ113" s="166">
        <f t="shared" si="17"/>
        <v>0</v>
      </c>
      <c r="AK113" s="20"/>
    </row>
    <row r="114" spans="2:37" ht="12.95" hidden="1" customHeight="1" outlineLevel="1" x14ac:dyDescent="0.2">
      <c r="B114" s="23" t="s">
        <v>43</v>
      </c>
      <c r="C114" s="407"/>
      <c r="D114" s="408"/>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193"/>
      <c r="AJ114" s="166">
        <f t="shared" si="17"/>
        <v>0</v>
      </c>
      <c r="AK114" s="20"/>
    </row>
    <row r="115" spans="2:37" ht="12.95" hidden="1" customHeight="1" outlineLevel="1" x14ac:dyDescent="0.2">
      <c r="B115" s="23" t="s">
        <v>44</v>
      </c>
      <c r="C115" s="407"/>
      <c r="D115" s="408"/>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191"/>
      <c r="AJ115" s="166">
        <f>SUM(E115:AI115)</f>
        <v>0</v>
      </c>
      <c r="AK115" s="20"/>
    </row>
    <row r="116" spans="2:37" ht="12.95" hidden="1" customHeight="1" outlineLevel="1" x14ac:dyDescent="0.2">
      <c r="B116" s="56" t="s">
        <v>47</v>
      </c>
      <c r="C116" s="405"/>
      <c r="D116" s="406"/>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2"/>
      <c r="AG116" s="262"/>
      <c r="AH116" s="262"/>
      <c r="AI116" s="195"/>
      <c r="AJ116" s="169">
        <f>SUM(E116:AI116)</f>
        <v>0</v>
      </c>
      <c r="AK116" s="20"/>
    </row>
    <row r="117" spans="2:37" ht="12.95" customHeight="1" collapsed="1" x14ac:dyDescent="0.2">
      <c r="B117" s="355" t="str">
        <f>CONCATENATE("Total hours project 9: GA "&amp;E106)</f>
        <v>Total hours project 9: GA 0</v>
      </c>
      <c r="C117" s="356"/>
      <c r="D117" s="357"/>
      <c r="E117" s="171">
        <f>SUM(E107:E116)</f>
        <v>0</v>
      </c>
      <c r="F117" s="171">
        <f t="shared" ref="F117:AH117" si="18">SUM(F107:F116)</f>
        <v>0</v>
      </c>
      <c r="G117" s="171">
        <f t="shared" si="18"/>
        <v>0</v>
      </c>
      <c r="H117" s="171">
        <f t="shared" si="18"/>
        <v>0</v>
      </c>
      <c r="I117" s="171">
        <f t="shared" si="18"/>
        <v>0</v>
      </c>
      <c r="J117" s="171">
        <f t="shared" si="18"/>
        <v>0</v>
      </c>
      <c r="K117" s="171">
        <f t="shared" si="18"/>
        <v>0</v>
      </c>
      <c r="L117" s="171">
        <f t="shared" si="18"/>
        <v>0</v>
      </c>
      <c r="M117" s="171">
        <f t="shared" si="18"/>
        <v>0</v>
      </c>
      <c r="N117" s="171">
        <f t="shared" si="18"/>
        <v>0</v>
      </c>
      <c r="O117" s="171">
        <f t="shared" si="18"/>
        <v>0</v>
      </c>
      <c r="P117" s="171">
        <f t="shared" si="18"/>
        <v>0</v>
      </c>
      <c r="Q117" s="171">
        <f t="shared" si="18"/>
        <v>0</v>
      </c>
      <c r="R117" s="171">
        <f t="shared" si="18"/>
        <v>0</v>
      </c>
      <c r="S117" s="171">
        <f t="shared" si="18"/>
        <v>0</v>
      </c>
      <c r="T117" s="171">
        <f t="shared" si="18"/>
        <v>0</v>
      </c>
      <c r="U117" s="171">
        <f t="shared" si="18"/>
        <v>0</v>
      </c>
      <c r="V117" s="171">
        <f t="shared" si="18"/>
        <v>0</v>
      </c>
      <c r="W117" s="171">
        <f t="shared" si="18"/>
        <v>0</v>
      </c>
      <c r="X117" s="171">
        <f t="shared" si="18"/>
        <v>0</v>
      </c>
      <c r="Y117" s="171">
        <f t="shared" si="18"/>
        <v>0</v>
      </c>
      <c r="Z117" s="171">
        <f t="shared" si="18"/>
        <v>0</v>
      </c>
      <c r="AA117" s="171">
        <f t="shared" si="18"/>
        <v>0</v>
      </c>
      <c r="AB117" s="171">
        <f t="shared" si="18"/>
        <v>0</v>
      </c>
      <c r="AC117" s="171">
        <f t="shared" si="18"/>
        <v>0</v>
      </c>
      <c r="AD117" s="171">
        <f t="shared" si="18"/>
        <v>0</v>
      </c>
      <c r="AE117" s="171">
        <f t="shared" si="18"/>
        <v>0</v>
      </c>
      <c r="AF117" s="171">
        <f t="shared" si="18"/>
        <v>0</v>
      </c>
      <c r="AG117" s="171">
        <f t="shared" si="18"/>
        <v>0</v>
      </c>
      <c r="AH117" s="171">
        <f t="shared" si="18"/>
        <v>0</v>
      </c>
      <c r="AI117" s="171">
        <f>SUM(AI107:AI116)</f>
        <v>0</v>
      </c>
      <c r="AJ117" s="172">
        <f>SUM(AJ107:AJ116)</f>
        <v>0</v>
      </c>
      <c r="AK117" s="25"/>
    </row>
    <row r="118" spans="2:37" ht="12.6" hidden="1" customHeight="1" outlineLevel="1" x14ac:dyDescent="0.2">
      <c r="B118" s="352" t="s">
        <v>78</v>
      </c>
      <c r="C118" s="353"/>
      <c r="D118" s="353"/>
      <c r="E118" s="381">
        <f>'Basic info &amp; Projects'!C66</f>
        <v>0</v>
      </c>
      <c r="F118" s="381"/>
      <c r="G118" s="381"/>
      <c r="H118" s="381"/>
      <c r="I118" s="381"/>
      <c r="J118" s="122"/>
      <c r="K118" s="379" t="s">
        <v>77</v>
      </c>
      <c r="L118" s="379"/>
      <c r="M118" s="379"/>
      <c r="N118" s="379"/>
      <c r="O118" s="379"/>
      <c r="P118" s="119">
        <f>'Basic info &amp; Projects'!C64</f>
        <v>0</v>
      </c>
      <c r="Q118" s="175"/>
      <c r="R118" s="176"/>
      <c r="S118" s="176"/>
      <c r="T118" s="176"/>
      <c r="U118" s="176"/>
      <c r="V118" s="176"/>
      <c r="W118" s="176"/>
      <c r="X118" s="297" t="str">
        <f>IF(AJ129&gt;0,IF('Basic info &amp; Projects'!$C$66&lt;&gt;"",IF('Basic info &amp; Projects'!$C$64&lt;&gt;"",,"Required information about the project namne is missing"),"Required information about the project Grant Agreement number is missing"),"")</f>
        <v/>
      </c>
      <c r="Y118" s="176"/>
      <c r="Z118" s="176"/>
      <c r="AA118" s="176"/>
      <c r="AB118" s="176"/>
      <c r="AC118" s="176"/>
      <c r="AD118" s="176"/>
      <c r="AE118" s="177"/>
      <c r="AF118" s="176"/>
      <c r="AG118" s="176"/>
      <c r="AH118" s="176"/>
      <c r="AI118" s="176"/>
      <c r="AJ118" s="198"/>
      <c r="AK118" s="18"/>
    </row>
    <row r="119" spans="2:37" ht="12.95" hidden="1" customHeight="1" outlineLevel="1" x14ac:dyDescent="0.2">
      <c r="B119" s="19" t="s">
        <v>4</v>
      </c>
      <c r="C119" s="374"/>
      <c r="D119" s="403"/>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191"/>
      <c r="AJ119" s="166">
        <f>SUM(E119:AI119)</f>
        <v>0</v>
      </c>
      <c r="AK119" s="20"/>
    </row>
    <row r="120" spans="2:37" ht="12.95" hidden="1" customHeight="1" outlineLevel="1" x14ac:dyDescent="0.2">
      <c r="B120" s="21" t="s">
        <v>6</v>
      </c>
      <c r="C120" s="374"/>
      <c r="D120" s="403"/>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191"/>
      <c r="AJ120" s="166">
        <f>SUM(E120:AI120)</f>
        <v>0</v>
      </c>
      <c r="AK120" s="20"/>
    </row>
    <row r="121" spans="2:37" ht="12.95" hidden="1" customHeight="1" outlineLevel="1" x14ac:dyDescent="0.2">
      <c r="B121" s="23" t="s">
        <v>5</v>
      </c>
      <c r="C121" s="376"/>
      <c r="D121" s="404"/>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193"/>
      <c r="AJ121" s="166">
        <f t="shared" ref="AJ121:AJ126" si="19">SUM(E121:AI121)</f>
        <v>0</v>
      </c>
      <c r="AK121" s="20"/>
    </row>
    <row r="122" spans="2:37" ht="12.95" hidden="1" customHeight="1" outlineLevel="1" x14ac:dyDescent="0.2">
      <c r="B122" s="23" t="s">
        <v>8</v>
      </c>
      <c r="C122" s="376"/>
      <c r="D122" s="404"/>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193"/>
      <c r="AJ122" s="166">
        <f t="shared" si="19"/>
        <v>0</v>
      </c>
      <c r="AK122" s="20"/>
    </row>
    <row r="123" spans="2:37" ht="12.95" hidden="1" customHeight="1" outlineLevel="1" x14ac:dyDescent="0.2">
      <c r="B123" s="23" t="s">
        <v>7</v>
      </c>
      <c r="C123" s="376"/>
      <c r="D123" s="404"/>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193"/>
      <c r="AJ123" s="166">
        <f t="shared" si="19"/>
        <v>0</v>
      </c>
      <c r="AK123" s="20"/>
    </row>
    <row r="124" spans="2:37" ht="12.95" hidden="1" customHeight="1" outlineLevel="1" x14ac:dyDescent="0.2">
      <c r="B124" s="23" t="s">
        <v>9</v>
      </c>
      <c r="C124" s="407"/>
      <c r="D124" s="408"/>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193"/>
      <c r="AJ124" s="166">
        <f t="shared" si="19"/>
        <v>0</v>
      </c>
      <c r="AK124" s="20"/>
    </row>
    <row r="125" spans="2:37" ht="12.95" hidden="1" customHeight="1" outlineLevel="1" x14ac:dyDescent="0.2">
      <c r="B125" s="23" t="s">
        <v>42</v>
      </c>
      <c r="C125" s="407"/>
      <c r="D125" s="408"/>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193"/>
      <c r="AJ125" s="166">
        <f t="shared" si="19"/>
        <v>0</v>
      </c>
      <c r="AK125" s="20"/>
    </row>
    <row r="126" spans="2:37" ht="12.95" hidden="1" customHeight="1" outlineLevel="1" x14ac:dyDescent="0.2">
      <c r="B126" s="23" t="s">
        <v>43</v>
      </c>
      <c r="C126" s="407"/>
      <c r="D126" s="408"/>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193"/>
      <c r="AJ126" s="166">
        <f t="shared" si="19"/>
        <v>0</v>
      </c>
      <c r="AK126" s="20"/>
    </row>
    <row r="127" spans="2:37" ht="12.95" hidden="1" customHeight="1" outlineLevel="1" x14ac:dyDescent="0.2">
      <c r="B127" s="23" t="s">
        <v>44</v>
      </c>
      <c r="C127" s="407"/>
      <c r="D127" s="408"/>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191"/>
      <c r="AJ127" s="166">
        <f>SUM(E127:AI127)</f>
        <v>0</v>
      </c>
      <c r="AK127" s="20"/>
    </row>
    <row r="128" spans="2:37" ht="12.95" hidden="1" customHeight="1" outlineLevel="1" x14ac:dyDescent="0.2">
      <c r="B128" s="56" t="s">
        <v>47</v>
      </c>
      <c r="C128" s="405"/>
      <c r="D128" s="406"/>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195"/>
      <c r="AJ128" s="169">
        <f>SUM(E128:AI128)</f>
        <v>0</v>
      </c>
      <c r="AK128" s="20"/>
    </row>
    <row r="129" spans="2:40" ht="12.95" customHeight="1" collapsed="1" thickBot="1" x14ac:dyDescent="0.25">
      <c r="B129" s="358" t="str">
        <f>CONCATENATE("Total hours project 10: GA "&amp;E118)</f>
        <v>Total hours project 10: GA 0</v>
      </c>
      <c r="C129" s="359"/>
      <c r="D129" s="360"/>
      <c r="E129" s="171">
        <f>SUM(E119:E128)</f>
        <v>0</v>
      </c>
      <c r="F129" s="171">
        <f t="shared" ref="F129:AH129" si="20">SUM(F119:F128)</f>
        <v>0</v>
      </c>
      <c r="G129" s="171">
        <f t="shared" si="20"/>
        <v>0</v>
      </c>
      <c r="H129" s="171">
        <f t="shared" si="20"/>
        <v>0</v>
      </c>
      <c r="I129" s="171">
        <f t="shared" si="20"/>
        <v>0</v>
      </c>
      <c r="J129" s="171">
        <f t="shared" si="20"/>
        <v>0</v>
      </c>
      <c r="K129" s="171">
        <f t="shared" si="20"/>
        <v>0</v>
      </c>
      <c r="L129" s="171">
        <f t="shared" si="20"/>
        <v>0</v>
      </c>
      <c r="M129" s="171">
        <f t="shared" si="20"/>
        <v>0</v>
      </c>
      <c r="N129" s="171">
        <f t="shared" si="20"/>
        <v>0</v>
      </c>
      <c r="O129" s="171">
        <f t="shared" si="20"/>
        <v>0</v>
      </c>
      <c r="P129" s="171">
        <f t="shared" si="20"/>
        <v>0</v>
      </c>
      <c r="Q129" s="171">
        <f t="shared" si="20"/>
        <v>0</v>
      </c>
      <c r="R129" s="171">
        <f t="shared" si="20"/>
        <v>0</v>
      </c>
      <c r="S129" s="171">
        <f t="shared" si="20"/>
        <v>0</v>
      </c>
      <c r="T129" s="171">
        <f t="shared" si="20"/>
        <v>0</v>
      </c>
      <c r="U129" s="171">
        <f t="shared" si="20"/>
        <v>0</v>
      </c>
      <c r="V129" s="171">
        <f t="shared" si="20"/>
        <v>0</v>
      </c>
      <c r="W129" s="171">
        <f t="shared" si="20"/>
        <v>0</v>
      </c>
      <c r="X129" s="171">
        <f t="shared" si="20"/>
        <v>0</v>
      </c>
      <c r="Y129" s="171">
        <f t="shared" si="20"/>
        <v>0</v>
      </c>
      <c r="Z129" s="171">
        <f t="shared" si="20"/>
        <v>0</v>
      </c>
      <c r="AA129" s="171">
        <f t="shared" si="20"/>
        <v>0</v>
      </c>
      <c r="AB129" s="171">
        <f t="shared" si="20"/>
        <v>0</v>
      </c>
      <c r="AC129" s="171">
        <f t="shared" si="20"/>
        <v>0</v>
      </c>
      <c r="AD129" s="171">
        <f t="shared" si="20"/>
        <v>0</v>
      </c>
      <c r="AE129" s="171">
        <f t="shared" si="20"/>
        <v>0</v>
      </c>
      <c r="AF129" s="171">
        <f t="shared" si="20"/>
        <v>0</v>
      </c>
      <c r="AG129" s="171">
        <f t="shared" si="20"/>
        <v>0</v>
      </c>
      <c r="AH129" s="171">
        <f t="shared" si="20"/>
        <v>0</v>
      </c>
      <c r="AI129" s="171">
        <f>SUM(AI119:AI128)</f>
        <v>0</v>
      </c>
      <c r="AJ129" s="181">
        <f>SUM(AJ119:AJ128)</f>
        <v>0</v>
      </c>
      <c r="AK129" s="25"/>
    </row>
    <row r="130" spans="2:40" ht="12.95" customHeight="1" x14ac:dyDescent="0.2">
      <c r="B130" s="371" t="s">
        <v>118</v>
      </c>
      <c r="C130" s="372"/>
      <c r="D130" s="373"/>
      <c r="E130" s="183">
        <f>E129+E117+E105+E93+E81+E69+E57+E45+E33+E21</f>
        <v>0</v>
      </c>
      <c r="F130" s="183">
        <f t="shared" ref="F130:AH130" si="21">F129+F117+F105+F93+F81+F69+F57+F45+F33+F21</f>
        <v>0</v>
      </c>
      <c r="G130" s="183">
        <f t="shared" si="21"/>
        <v>0</v>
      </c>
      <c r="H130" s="183">
        <f t="shared" si="21"/>
        <v>0</v>
      </c>
      <c r="I130" s="183">
        <f t="shared" si="21"/>
        <v>0</v>
      </c>
      <c r="J130" s="183">
        <f t="shared" si="21"/>
        <v>0</v>
      </c>
      <c r="K130" s="183">
        <f t="shared" si="21"/>
        <v>0</v>
      </c>
      <c r="L130" s="183">
        <f t="shared" si="21"/>
        <v>0</v>
      </c>
      <c r="M130" s="183">
        <f t="shared" si="21"/>
        <v>0</v>
      </c>
      <c r="N130" s="183">
        <f t="shared" si="21"/>
        <v>0</v>
      </c>
      <c r="O130" s="183">
        <f t="shared" si="21"/>
        <v>0</v>
      </c>
      <c r="P130" s="183">
        <f t="shared" si="21"/>
        <v>0</v>
      </c>
      <c r="Q130" s="183">
        <f t="shared" si="21"/>
        <v>0</v>
      </c>
      <c r="R130" s="183">
        <f t="shared" si="21"/>
        <v>0</v>
      </c>
      <c r="S130" s="183">
        <f t="shared" si="21"/>
        <v>0</v>
      </c>
      <c r="T130" s="183">
        <f t="shared" si="21"/>
        <v>0</v>
      </c>
      <c r="U130" s="183">
        <f t="shared" si="21"/>
        <v>0</v>
      </c>
      <c r="V130" s="183">
        <f t="shared" si="21"/>
        <v>0</v>
      </c>
      <c r="W130" s="183">
        <f t="shared" si="21"/>
        <v>0</v>
      </c>
      <c r="X130" s="183">
        <f t="shared" si="21"/>
        <v>0</v>
      </c>
      <c r="Y130" s="183">
        <f t="shared" si="21"/>
        <v>0</v>
      </c>
      <c r="Z130" s="183">
        <f t="shared" si="21"/>
        <v>0</v>
      </c>
      <c r="AA130" s="183">
        <f t="shared" si="21"/>
        <v>0</v>
      </c>
      <c r="AB130" s="183">
        <f t="shared" si="21"/>
        <v>0</v>
      </c>
      <c r="AC130" s="183">
        <f t="shared" si="21"/>
        <v>0</v>
      </c>
      <c r="AD130" s="183">
        <f t="shared" si="21"/>
        <v>0</v>
      </c>
      <c r="AE130" s="183">
        <f t="shared" si="21"/>
        <v>0</v>
      </c>
      <c r="AF130" s="183">
        <f t="shared" si="21"/>
        <v>0</v>
      </c>
      <c r="AG130" s="183">
        <f t="shared" si="21"/>
        <v>0</v>
      </c>
      <c r="AH130" s="183">
        <f t="shared" si="21"/>
        <v>0</v>
      </c>
      <c r="AI130" s="183">
        <f t="shared" ref="AI130" si="22">AI129+AI117+AI105+AI93+AI81+AI69+AI57+AI45+AI33+AI21</f>
        <v>0</v>
      </c>
      <c r="AJ130" s="201">
        <f t="shared" ref="AJ130:AJ136" si="23">SUM(E130:AI130)</f>
        <v>0</v>
      </c>
      <c r="AK130" s="25"/>
    </row>
    <row r="131" spans="2:40" ht="12.6" customHeight="1" x14ac:dyDescent="0.2">
      <c r="B131" s="355" t="s">
        <v>51</v>
      </c>
      <c r="C131" s="356"/>
      <c r="D131" s="357"/>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202"/>
      <c r="AJ131" s="185">
        <f t="shared" si="23"/>
        <v>0</v>
      </c>
      <c r="AK131" s="25"/>
    </row>
    <row r="132" spans="2:40" ht="12.95" customHeight="1" x14ac:dyDescent="0.2">
      <c r="B132" s="355" t="s">
        <v>58</v>
      </c>
      <c r="C132" s="356"/>
      <c r="D132" s="357"/>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202"/>
      <c r="AJ132" s="185">
        <f t="shared" si="23"/>
        <v>0</v>
      </c>
      <c r="AK132" s="25"/>
    </row>
    <row r="133" spans="2:40" ht="12.95" customHeight="1" x14ac:dyDescent="0.2">
      <c r="B133" s="355" t="s">
        <v>53</v>
      </c>
      <c r="C133" s="356"/>
      <c r="D133" s="357"/>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202"/>
      <c r="AJ133" s="185">
        <f t="shared" si="23"/>
        <v>0</v>
      </c>
      <c r="AK133" s="25"/>
    </row>
    <row r="134" spans="2:40" ht="12.95" customHeight="1" x14ac:dyDescent="0.2">
      <c r="B134" s="355" t="s">
        <v>54</v>
      </c>
      <c r="C134" s="356"/>
      <c r="D134" s="357"/>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202"/>
      <c r="AJ134" s="185">
        <f t="shared" si="23"/>
        <v>0</v>
      </c>
      <c r="AK134" s="25"/>
    </row>
    <row r="135" spans="2:40" ht="12.95" customHeight="1" thickBot="1" x14ac:dyDescent="0.25">
      <c r="B135" s="358" t="s">
        <v>57</v>
      </c>
      <c r="C135" s="359"/>
      <c r="D135" s="360"/>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202"/>
      <c r="AJ135" s="187">
        <f t="shared" si="23"/>
        <v>0</v>
      </c>
      <c r="AK135" s="25"/>
    </row>
    <row r="136" spans="2:40" ht="12.95" customHeight="1" thickBot="1" x14ac:dyDescent="0.25">
      <c r="B136" s="361" t="s">
        <v>163</v>
      </c>
      <c r="C136" s="362"/>
      <c r="D136" s="363"/>
      <c r="E136" s="189">
        <f>SUM(E130:E135)</f>
        <v>0</v>
      </c>
      <c r="F136" s="189">
        <f t="shared" ref="F136:AH136" si="24">SUM(F130:F135)</f>
        <v>0</v>
      </c>
      <c r="G136" s="189">
        <f t="shared" si="24"/>
        <v>0</v>
      </c>
      <c r="H136" s="189">
        <f t="shared" si="24"/>
        <v>0</v>
      </c>
      <c r="I136" s="189">
        <f t="shared" si="24"/>
        <v>0</v>
      </c>
      <c r="J136" s="189">
        <f t="shared" si="24"/>
        <v>0</v>
      </c>
      <c r="K136" s="189">
        <f t="shared" si="24"/>
        <v>0</v>
      </c>
      <c r="L136" s="189">
        <f t="shared" si="24"/>
        <v>0</v>
      </c>
      <c r="M136" s="189">
        <f t="shared" si="24"/>
        <v>0</v>
      </c>
      <c r="N136" s="189">
        <f t="shared" si="24"/>
        <v>0</v>
      </c>
      <c r="O136" s="189">
        <f t="shared" si="24"/>
        <v>0</v>
      </c>
      <c r="P136" s="189">
        <f t="shared" si="24"/>
        <v>0</v>
      </c>
      <c r="Q136" s="189">
        <f t="shared" si="24"/>
        <v>0</v>
      </c>
      <c r="R136" s="189">
        <f t="shared" si="24"/>
        <v>0</v>
      </c>
      <c r="S136" s="189">
        <f t="shared" si="24"/>
        <v>0</v>
      </c>
      <c r="T136" s="189">
        <f t="shared" si="24"/>
        <v>0</v>
      </c>
      <c r="U136" s="189">
        <f t="shared" si="24"/>
        <v>0</v>
      </c>
      <c r="V136" s="189">
        <f t="shared" si="24"/>
        <v>0</v>
      </c>
      <c r="W136" s="189">
        <f t="shared" si="24"/>
        <v>0</v>
      </c>
      <c r="X136" s="189">
        <f t="shared" si="24"/>
        <v>0</v>
      </c>
      <c r="Y136" s="189">
        <f t="shared" si="24"/>
        <v>0</v>
      </c>
      <c r="Z136" s="189">
        <f t="shared" si="24"/>
        <v>0</v>
      </c>
      <c r="AA136" s="189">
        <f t="shared" si="24"/>
        <v>0</v>
      </c>
      <c r="AB136" s="189">
        <f t="shared" si="24"/>
        <v>0</v>
      </c>
      <c r="AC136" s="189">
        <f t="shared" si="24"/>
        <v>0</v>
      </c>
      <c r="AD136" s="189">
        <f t="shared" si="24"/>
        <v>0</v>
      </c>
      <c r="AE136" s="189">
        <f t="shared" si="24"/>
        <v>0</v>
      </c>
      <c r="AF136" s="189">
        <f t="shared" si="24"/>
        <v>0</v>
      </c>
      <c r="AG136" s="189">
        <f t="shared" si="24"/>
        <v>0</v>
      </c>
      <c r="AH136" s="189">
        <f t="shared" si="24"/>
        <v>0</v>
      </c>
      <c r="AI136" s="189">
        <f>SUM(AI130:AI135)</f>
        <v>0</v>
      </c>
      <c r="AJ136" s="204">
        <f t="shared" si="23"/>
        <v>0</v>
      </c>
      <c r="AK136" s="25"/>
    </row>
    <row r="137" spans="2:40" ht="12" customHeight="1" thickBot="1" x14ac:dyDescent="0.25"/>
    <row r="138" spans="2:40" ht="12" hidden="1" customHeight="1" x14ac:dyDescent="0.2">
      <c r="B138" s="27" t="s">
        <v>48</v>
      </c>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9"/>
    </row>
    <row r="139" spans="2:40" ht="53.45" hidden="1" customHeight="1" thickBot="1" x14ac:dyDescent="0.25">
      <c r="B139" s="349"/>
      <c r="C139" s="350"/>
      <c r="D139" s="350"/>
      <c r="E139" s="350"/>
      <c r="F139" s="350"/>
      <c r="G139" s="350"/>
      <c r="H139" s="350"/>
      <c r="I139" s="350"/>
      <c r="J139" s="350"/>
      <c r="K139" s="350"/>
      <c r="L139" s="350"/>
      <c r="M139" s="350"/>
      <c r="N139" s="350"/>
      <c r="O139" s="350"/>
      <c r="P139" s="350"/>
      <c r="Q139" s="350"/>
      <c r="R139" s="350"/>
      <c r="S139" s="350"/>
      <c r="T139" s="350"/>
      <c r="U139" s="350"/>
      <c r="V139" s="350"/>
      <c r="W139" s="350"/>
      <c r="X139" s="350"/>
      <c r="Y139" s="350"/>
      <c r="Z139" s="350"/>
      <c r="AA139" s="350"/>
      <c r="AB139" s="350"/>
      <c r="AC139" s="350"/>
      <c r="AD139" s="350"/>
      <c r="AE139" s="350"/>
      <c r="AF139" s="350"/>
      <c r="AG139" s="350"/>
      <c r="AH139" s="350"/>
      <c r="AI139" s="350"/>
      <c r="AJ139" s="351"/>
    </row>
    <row r="140" spans="2:40" ht="12" hidden="1" customHeight="1" thickBot="1" x14ac:dyDescent="0.25">
      <c r="B140" s="30"/>
      <c r="D140" s="31"/>
    </row>
    <row r="141" spans="2:40" ht="12.95" customHeight="1" thickTop="1" thickBot="1" x14ac:dyDescent="0.25">
      <c r="B141" s="32" t="s">
        <v>36</v>
      </c>
      <c r="C141" s="33"/>
      <c r="D141" s="34"/>
      <c r="E141" s="341" t="s">
        <v>129</v>
      </c>
      <c r="F141" s="342"/>
      <c r="G141" s="342"/>
      <c r="H141" s="342"/>
      <c r="I141" s="342"/>
      <c r="J141" s="342"/>
      <c r="K141" s="342"/>
      <c r="L141" s="342"/>
      <c r="M141" s="342"/>
      <c r="N141" s="342"/>
      <c r="O141" s="342"/>
      <c r="P141" s="342"/>
      <c r="Q141" s="342"/>
      <c r="R141" s="342"/>
      <c r="S141" s="342"/>
      <c r="T141" s="342"/>
      <c r="U141" s="342"/>
      <c r="V141" s="342"/>
      <c r="W141" s="342"/>
      <c r="X141" s="342"/>
      <c r="Y141" s="342"/>
      <c r="Z141" s="342"/>
      <c r="AA141" s="342"/>
      <c r="AB141" s="342"/>
      <c r="AC141" s="342"/>
      <c r="AD141" s="342"/>
      <c r="AE141" s="342"/>
      <c r="AF141" s="342"/>
      <c r="AG141" s="342"/>
      <c r="AH141" s="342"/>
      <c r="AI141" s="342"/>
      <c r="AJ141" s="343"/>
      <c r="AK141" s="126"/>
      <c r="AL141" s="126"/>
      <c r="AM141" s="126"/>
      <c r="AN141" s="126"/>
    </row>
    <row r="142" spans="2:40" ht="21.75" customHeight="1" thickBot="1" x14ac:dyDescent="0.25">
      <c r="B142" s="411" t="s">
        <v>121</v>
      </c>
      <c r="C142" s="412"/>
      <c r="D142" s="34"/>
      <c r="E142" s="344"/>
      <c r="F142" s="345"/>
      <c r="G142" s="345"/>
      <c r="H142" s="345"/>
      <c r="I142" s="345"/>
      <c r="J142" s="345"/>
      <c r="K142" s="345"/>
      <c r="L142" s="345"/>
      <c r="M142" s="345"/>
      <c r="N142" s="345"/>
      <c r="O142" s="345"/>
      <c r="P142" s="345"/>
      <c r="Q142" s="345"/>
      <c r="R142" s="345"/>
      <c r="S142" s="345"/>
      <c r="T142" s="345"/>
      <c r="U142" s="345"/>
      <c r="V142" s="345"/>
      <c r="W142" s="345"/>
      <c r="X142" s="345"/>
      <c r="Y142" s="345"/>
      <c r="Z142" s="345"/>
      <c r="AA142" s="345"/>
      <c r="AB142" s="345"/>
      <c r="AC142" s="345"/>
      <c r="AD142" s="345"/>
      <c r="AE142" s="345"/>
      <c r="AF142" s="345"/>
      <c r="AG142" s="345"/>
      <c r="AH142" s="345"/>
      <c r="AI142" s="345"/>
      <c r="AJ142" s="346"/>
    </row>
    <row r="143" spans="2:40" ht="12" customHeight="1" x14ac:dyDescent="0.2">
      <c r="B143" s="35"/>
      <c r="C143" s="30"/>
      <c r="D143" s="34"/>
    </row>
    <row r="144" spans="2:40" ht="15.6" customHeight="1" x14ac:dyDescent="0.2">
      <c r="B144" s="36" t="s">
        <v>10</v>
      </c>
      <c r="C144" s="413">
        <f>'Basic info &amp; Projects'!C2</f>
        <v>0</v>
      </c>
      <c r="D144" s="415"/>
      <c r="E144" s="415"/>
      <c r="F144" s="415"/>
      <c r="G144" s="415"/>
      <c r="H144" s="415"/>
      <c r="I144" s="415"/>
      <c r="J144" s="1"/>
      <c r="K144" s="1"/>
      <c r="L144" s="73"/>
      <c r="M144" s="73"/>
      <c r="N144" s="73"/>
      <c r="O144" s="333"/>
      <c r="P144" s="333"/>
      <c r="Q144" s="333"/>
      <c r="R144" s="333"/>
      <c r="S144" s="73" t="s">
        <v>17</v>
      </c>
      <c r="T144" s="333"/>
      <c r="U144" s="333"/>
      <c r="V144" s="413">
        <f>'Basic info &amp; Projects'!C7</f>
        <v>0</v>
      </c>
      <c r="W144" s="413"/>
      <c r="X144" s="413"/>
      <c r="Y144" s="413"/>
      <c r="Z144" s="413"/>
      <c r="AA144" s="413"/>
      <c r="AB144" s="413"/>
      <c r="AC144" s="413"/>
      <c r="AD144" s="413"/>
      <c r="AM144" s="139"/>
    </row>
    <row r="145" spans="2:39" ht="17.25" customHeight="1" x14ac:dyDescent="0.2">
      <c r="C145" s="334" t="s">
        <v>157</v>
      </c>
      <c r="D145" s="37"/>
      <c r="F145" s="72"/>
      <c r="G145" s="72"/>
      <c r="H145" s="72"/>
      <c r="I145" s="72"/>
      <c r="J145" s="72"/>
      <c r="K145" s="72"/>
      <c r="L145" s="36"/>
      <c r="M145" s="1"/>
      <c r="N145" s="1"/>
      <c r="O145" s="333"/>
      <c r="P145" s="333"/>
      <c r="Q145" s="333"/>
      <c r="R145" s="333"/>
      <c r="T145" s="333"/>
      <c r="U145" s="333"/>
      <c r="V145" s="334" t="s">
        <v>158</v>
      </c>
      <c r="W145" s="333"/>
      <c r="X145" s="333"/>
      <c r="Y145" s="333"/>
      <c r="AC145" s="1"/>
      <c r="AD145" s="1"/>
    </row>
    <row r="146" spans="2:39" ht="17.45" customHeight="1" x14ac:dyDescent="0.2">
      <c r="B146" s="36" t="s">
        <v>45</v>
      </c>
      <c r="C146" s="77"/>
      <c r="D146" s="1"/>
      <c r="E146" s="1"/>
      <c r="F146" s="1"/>
      <c r="G146" s="1"/>
      <c r="H146" s="1"/>
      <c r="I146" s="1"/>
      <c r="L146" s="73"/>
      <c r="M146" s="73"/>
      <c r="N146" s="73"/>
      <c r="O146" s="333"/>
      <c r="P146" s="333"/>
      <c r="Q146" s="333"/>
      <c r="R146" s="333"/>
      <c r="S146" s="73" t="s">
        <v>45</v>
      </c>
      <c r="T146" s="333"/>
      <c r="U146" s="333"/>
      <c r="V146" s="347"/>
      <c r="W146" s="347"/>
      <c r="X146" s="347"/>
      <c r="Y146" s="347"/>
      <c r="AC146" s="73"/>
      <c r="AD146" s="73"/>
    </row>
    <row r="147" spans="2:39" ht="40.700000000000003" customHeight="1" x14ac:dyDescent="0.2">
      <c r="B147" s="36" t="s">
        <v>46</v>
      </c>
      <c r="C147" s="336" t="s">
        <v>37</v>
      </c>
      <c r="D147" s="336"/>
      <c r="E147" s="336"/>
      <c r="F147" s="336"/>
      <c r="G147" s="336"/>
      <c r="H147" s="336"/>
      <c r="I147" s="336"/>
      <c r="J147" s="1"/>
      <c r="K147" s="1"/>
      <c r="L147" s="73"/>
      <c r="M147" s="73"/>
      <c r="N147" s="73"/>
      <c r="O147" s="333"/>
      <c r="P147" s="333"/>
      <c r="Q147" s="333"/>
      <c r="R147" s="333"/>
      <c r="S147" s="73" t="s">
        <v>46</v>
      </c>
      <c r="T147" s="333"/>
      <c r="U147" s="333"/>
      <c r="V147" s="337" t="s">
        <v>159</v>
      </c>
      <c r="W147" s="337"/>
      <c r="X147" s="337"/>
      <c r="Y147" s="337"/>
      <c r="Z147" s="337"/>
      <c r="AA147" s="337"/>
      <c r="AB147" s="337"/>
      <c r="AC147" s="337"/>
      <c r="AD147" s="337"/>
      <c r="AM147" s="117"/>
    </row>
    <row r="148" spans="2:39" ht="12" customHeight="1" x14ac:dyDescent="0.2">
      <c r="B148" s="30"/>
      <c r="D148" s="38"/>
      <c r="O148" s="333"/>
      <c r="P148" s="333"/>
      <c r="Q148" s="333"/>
      <c r="R148" s="333"/>
      <c r="S148" s="333"/>
      <c r="T148" s="333"/>
      <c r="U148" s="333"/>
      <c r="V148" s="333"/>
      <c r="W148" s="333"/>
      <c r="X148" s="333"/>
      <c r="Y148" s="333"/>
    </row>
    <row r="150" spans="2:39" ht="12" customHeight="1" x14ac:dyDescent="0.2">
      <c r="B150" s="340" t="s">
        <v>99</v>
      </c>
      <c r="C150" s="340"/>
      <c r="D150" s="340"/>
      <c r="E150" s="340"/>
      <c r="F150" s="340"/>
      <c r="G150" s="340"/>
      <c r="H150" s="340"/>
      <c r="I150" s="340"/>
      <c r="J150" s="340"/>
      <c r="K150" s="340"/>
      <c r="L150" s="340"/>
      <c r="M150" s="340"/>
      <c r="N150" s="340"/>
      <c r="O150" s="340"/>
      <c r="P150" s="340"/>
      <c r="Q150" s="340"/>
      <c r="R150" s="340"/>
      <c r="S150" s="340"/>
      <c r="T150" s="340"/>
      <c r="U150" s="340"/>
      <c r="V150" s="340"/>
      <c r="W150" s="340"/>
      <c r="X150" s="340"/>
      <c r="Y150" s="340"/>
      <c r="Z150" s="340"/>
      <c r="AA150" s="340"/>
      <c r="AB150" s="340"/>
      <c r="AC150" s="340"/>
      <c r="AD150" s="340"/>
      <c r="AE150" s="340"/>
      <c r="AF150" s="340"/>
      <c r="AG150" s="340"/>
      <c r="AH150" s="340"/>
      <c r="AI150" s="340"/>
      <c r="AJ150" s="340"/>
    </row>
  </sheetData>
  <sheetProtection algorithmName="SHA-512" hashValue="y+dHpteX5RSQpp3kyCp2vsWTKwemz14CCElCzLpKljcMUyasn18DcjfPmCIAIkhF2Q+FBgdILVr72ECJw94aYg==" saltValue="U/rUffQ8obEOGF8rf2gmWw==" spinCount="100000" sheet="1" formatRows="0" selectLockedCells="1"/>
  <mergeCells count="165">
    <mergeCell ref="E141:AJ142"/>
    <mergeCell ref="B150:AJ150"/>
    <mergeCell ref="C147:I147"/>
    <mergeCell ref="B135:D135"/>
    <mergeCell ref="B136:D136"/>
    <mergeCell ref="B139:AJ139"/>
    <mergeCell ref="C144:I144"/>
    <mergeCell ref="B129:D129"/>
    <mergeCell ref="B130:D130"/>
    <mergeCell ref="B131:D131"/>
    <mergeCell ref="B132:D132"/>
    <mergeCell ref="B133:D133"/>
    <mergeCell ref="B134:D134"/>
    <mergeCell ref="B142:C142"/>
    <mergeCell ref="V144:AD144"/>
    <mergeCell ref="V146:Y146"/>
    <mergeCell ref="V147:AD147"/>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C113:D113"/>
    <mergeCell ref="C114:D114"/>
    <mergeCell ref="C115:D115"/>
    <mergeCell ref="C116:D116"/>
    <mergeCell ref="B117:D117"/>
    <mergeCell ref="K106:O106"/>
    <mergeCell ref="C107:D107"/>
    <mergeCell ref="C108:D108"/>
    <mergeCell ref="C109:D109"/>
    <mergeCell ref="C110:D110"/>
    <mergeCell ref="C111:D111"/>
    <mergeCell ref="E106:I106"/>
    <mergeCell ref="B106:D106"/>
    <mergeCell ref="C95:D95"/>
    <mergeCell ref="C96:D96"/>
    <mergeCell ref="C97:D97"/>
    <mergeCell ref="C98:D98"/>
    <mergeCell ref="C99:D99"/>
    <mergeCell ref="C100:D100"/>
    <mergeCell ref="C112:D112"/>
    <mergeCell ref="C101:D101"/>
    <mergeCell ref="C102:D102"/>
    <mergeCell ref="C104:D104"/>
    <mergeCell ref="B105:D105"/>
    <mergeCell ref="C103:D103"/>
    <mergeCell ref="C79:D79"/>
    <mergeCell ref="C80:D80"/>
    <mergeCell ref="B81:D81"/>
    <mergeCell ref="K94:O94"/>
    <mergeCell ref="C84:D84"/>
    <mergeCell ref="C85:D85"/>
    <mergeCell ref="C86:D86"/>
    <mergeCell ref="C87:D87"/>
    <mergeCell ref="C88:D88"/>
    <mergeCell ref="C89:D89"/>
    <mergeCell ref="E94:I94"/>
    <mergeCell ref="C91:D91"/>
    <mergeCell ref="C92:D92"/>
    <mergeCell ref="B93:D93"/>
    <mergeCell ref="B94:D94"/>
    <mergeCell ref="C90:D90"/>
    <mergeCell ref="E82:I82"/>
    <mergeCell ref="B82:D82"/>
    <mergeCell ref="C60:D60"/>
    <mergeCell ref="C61:D61"/>
    <mergeCell ref="C47:D47"/>
    <mergeCell ref="C48:D48"/>
    <mergeCell ref="C49:D49"/>
    <mergeCell ref="K82:O82"/>
    <mergeCell ref="C83:D83"/>
    <mergeCell ref="C73:D73"/>
    <mergeCell ref="C74:D74"/>
    <mergeCell ref="C75:D75"/>
    <mergeCell ref="C76:D76"/>
    <mergeCell ref="C77:D77"/>
    <mergeCell ref="C78:D78"/>
    <mergeCell ref="K70:O70"/>
    <mergeCell ref="C71:D71"/>
    <mergeCell ref="C72:D72"/>
    <mergeCell ref="C62:D62"/>
    <mergeCell ref="C63:D63"/>
    <mergeCell ref="C64:D64"/>
    <mergeCell ref="C65:D65"/>
    <mergeCell ref="C66:D66"/>
    <mergeCell ref="C67:D67"/>
    <mergeCell ref="E70:I70"/>
    <mergeCell ref="C68:D68"/>
    <mergeCell ref="B69:D69"/>
    <mergeCell ref="B70:D70"/>
    <mergeCell ref="B45:D45"/>
    <mergeCell ref="B57:D57"/>
    <mergeCell ref="B58:D58"/>
    <mergeCell ref="B33:D33"/>
    <mergeCell ref="B34:D34"/>
    <mergeCell ref="B46:D46"/>
    <mergeCell ref="K46:O46"/>
    <mergeCell ref="C43:D43"/>
    <mergeCell ref="C44:D44"/>
    <mergeCell ref="E34:I34"/>
    <mergeCell ref="K34:O34"/>
    <mergeCell ref="C35:D35"/>
    <mergeCell ref="C36:D36"/>
    <mergeCell ref="K58:O58"/>
    <mergeCell ref="C59:D59"/>
    <mergeCell ref="C51:D51"/>
    <mergeCell ref="C52:D52"/>
    <mergeCell ref="C53:D53"/>
    <mergeCell ref="C54:D54"/>
    <mergeCell ref="C55:D55"/>
    <mergeCell ref="C56:D56"/>
    <mergeCell ref="E46:I46"/>
    <mergeCell ref="E58:I58"/>
    <mergeCell ref="C23:D23"/>
    <mergeCell ref="C24:D24"/>
    <mergeCell ref="C29:D29"/>
    <mergeCell ref="C30:D30"/>
    <mergeCell ref="C37:D37"/>
    <mergeCell ref="C38:D38"/>
    <mergeCell ref="C39:D39"/>
    <mergeCell ref="C31:D31"/>
    <mergeCell ref="C32:D32"/>
    <mergeCell ref="C50:D50"/>
    <mergeCell ref="C40:D40"/>
    <mergeCell ref="C41:D41"/>
    <mergeCell ref="C42:D42"/>
    <mergeCell ref="B1:AK1"/>
    <mergeCell ref="C3:G3"/>
    <mergeCell ref="L4:N4"/>
    <mergeCell ref="P6:Q6"/>
    <mergeCell ref="W6:AA6"/>
    <mergeCell ref="AB6:AC6"/>
    <mergeCell ref="B8:D8"/>
    <mergeCell ref="AJ8:AJ9"/>
    <mergeCell ref="C9:D9"/>
    <mergeCell ref="B10:D10"/>
    <mergeCell ref="K10:O10"/>
    <mergeCell ref="C11:D11"/>
    <mergeCell ref="E10:I10"/>
    <mergeCell ref="E22:I22"/>
    <mergeCell ref="C25:D25"/>
    <mergeCell ref="C26:D26"/>
    <mergeCell ref="C27:D27"/>
    <mergeCell ref="C28:D28"/>
    <mergeCell ref="C18:D18"/>
    <mergeCell ref="C19:D19"/>
    <mergeCell ref="C20:D20"/>
    <mergeCell ref="B21:D21"/>
    <mergeCell ref="B22:D22"/>
    <mergeCell ref="K22:O22"/>
    <mergeCell ref="C12:D12"/>
    <mergeCell ref="C13:D13"/>
    <mergeCell ref="C14:D14"/>
    <mergeCell ref="C15:D15"/>
    <mergeCell ref="C16:D16"/>
    <mergeCell ref="C17:D17"/>
  </mergeCells>
  <conditionalFormatting sqref="E8:AH9">
    <cfRule type="expression" dxfId="11" priority="34">
      <formula>E$9="sun"</formula>
    </cfRule>
  </conditionalFormatting>
  <printOptions horizontalCentered="1" verticalCentered="1"/>
  <pageMargins left="0.74803149606299213" right="0.74803149606299213" top="0.98425196850393704" bottom="0.98425196850393704" header="0.51181102362204722" footer="0.51181102362204722"/>
  <pageSetup paperSize="9" scale="61" orientation="landscape" r:id="rId1"/>
  <headerFooter alignWithMargins="0"/>
  <ignoredErrors>
    <ignoredError sqref="AJ129"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pageSetUpPr fitToPage="1"/>
  </sheetPr>
  <dimension ref="B1:AM150"/>
  <sheetViews>
    <sheetView showGridLines="0" showZeros="0" topLeftCell="A4" zoomScaleNormal="100" zoomScaleSheetLayoutView="90" workbookViewId="0">
      <selection activeCell="O147" sqref="O147"/>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5" width="5.140625" style="12" customWidth="1"/>
    <col min="36" max="36" width="6" style="12" customWidth="1"/>
    <col min="37" max="37" width="8" style="12" customWidth="1"/>
    <col min="38" max="16384" width="5.5703125" style="12"/>
  </cols>
  <sheetData>
    <row r="1" spans="2:37" ht="37.5" customHeight="1" x14ac:dyDescent="0.65">
      <c r="B1" s="396" t="s">
        <v>0</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row>
    <row r="2" spans="2:37" ht="12" customHeight="1" x14ac:dyDescent="0.25">
      <c r="C2" s="13"/>
      <c r="D2" s="13"/>
      <c r="H2" s="331"/>
      <c r="I2" s="252" t="str">
        <f>IF('Summary working hours'!$L$24&gt;0,IF(OR('Basic info &amp; Projects'!C2="",'Basic info &amp; Projects'!C5="",'Basic info &amp; Projects'!C9="",'Basic info &amp; Projects'!C14=""),"Required information is missing in the 'Basic info &amp; Projects' tab.",""),"")</f>
        <v/>
      </c>
    </row>
    <row r="3" spans="2:37" x14ac:dyDescent="0.2">
      <c r="B3" s="14" t="s">
        <v>1</v>
      </c>
      <c r="C3" s="397">
        <f>'Basic info &amp; Projects'!C2</f>
        <v>0</v>
      </c>
      <c r="D3" s="397"/>
      <c r="E3" s="397"/>
      <c r="F3" s="397"/>
      <c r="G3" s="397"/>
      <c r="I3" s="14" t="s">
        <v>40</v>
      </c>
      <c r="K3" s="120"/>
      <c r="L3" s="74" t="str">
        <f>'Basic info &amp; Projects'!C3</f>
        <v>Hoegskolan i Borås (University of Borås)</v>
      </c>
      <c r="M3" s="121"/>
      <c r="N3" s="121"/>
    </row>
    <row r="4" spans="2:37" ht="10.5" customHeight="1" x14ac:dyDescent="0.2">
      <c r="B4" s="14"/>
      <c r="C4" s="115"/>
      <c r="I4" s="14" t="s">
        <v>79</v>
      </c>
      <c r="L4" s="398">
        <f>'Basic info &amp; Projects'!C4</f>
        <v>999887447</v>
      </c>
      <c r="M4" s="398"/>
      <c r="N4" s="398"/>
      <c r="O4" s="15"/>
      <c r="P4" s="15"/>
    </row>
    <row r="5" spans="2:37" ht="12" customHeight="1" x14ac:dyDescent="0.2">
      <c r="B5" s="14" t="s">
        <v>2</v>
      </c>
      <c r="C5" s="115">
        <f>'Basic info &amp; Projects'!C9</f>
        <v>2023</v>
      </c>
    </row>
    <row r="6" spans="2:37" ht="12" customHeight="1" x14ac:dyDescent="0.2">
      <c r="B6" s="14" t="s">
        <v>3</v>
      </c>
      <c r="C6" s="115" t="s">
        <v>15</v>
      </c>
      <c r="I6" s="14" t="s">
        <v>152</v>
      </c>
      <c r="J6" s="14"/>
      <c r="K6" s="14"/>
      <c r="L6" s="14"/>
      <c r="M6" s="14"/>
      <c r="N6" s="14"/>
      <c r="O6" s="14"/>
      <c r="P6" s="399" t="str">
        <f>CONCATENATE('Basic info &amp; Projects'!C11&amp;" / "&amp;'Basic info &amp; Projects'!C12)</f>
        <v>1720 / 215</v>
      </c>
      <c r="Q6" s="399"/>
      <c r="W6" s="397" t="s">
        <v>55</v>
      </c>
      <c r="X6" s="397"/>
      <c r="Y6" s="397"/>
      <c r="Z6" s="397"/>
      <c r="AA6" s="397"/>
      <c r="AB6" s="400">
        <v>1</v>
      </c>
      <c r="AC6" s="400"/>
      <c r="AD6" s="15" t="s">
        <v>56</v>
      </c>
      <c r="AE6" s="15"/>
      <c r="AF6" s="15"/>
      <c r="AG6" s="15"/>
      <c r="AH6" s="15"/>
      <c r="AI6" s="15"/>
      <c r="AJ6" s="76"/>
    </row>
    <row r="7" spans="2:37" ht="12" customHeight="1" thickBot="1" x14ac:dyDescent="0.25"/>
    <row r="8" spans="2:37" ht="10.5" customHeight="1" x14ac:dyDescent="0.2">
      <c r="B8" s="389" t="s">
        <v>12</v>
      </c>
      <c r="C8" s="390"/>
      <c r="D8" s="391"/>
      <c r="E8" s="16">
        <v>1</v>
      </c>
      <c r="F8" s="16">
        <v>2</v>
      </c>
      <c r="G8" s="16">
        <v>3</v>
      </c>
      <c r="H8" s="16">
        <v>4</v>
      </c>
      <c r="I8" s="16">
        <v>5</v>
      </c>
      <c r="J8" s="16">
        <v>6</v>
      </c>
      <c r="K8" s="16">
        <v>7</v>
      </c>
      <c r="L8" s="16">
        <v>8</v>
      </c>
      <c r="M8" s="16">
        <v>9</v>
      </c>
      <c r="N8" s="16">
        <v>10</v>
      </c>
      <c r="O8" s="16">
        <v>11</v>
      </c>
      <c r="P8" s="16">
        <v>12</v>
      </c>
      <c r="Q8" s="16">
        <v>13</v>
      </c>
      <c r="R8" s="16">
        <v>14</v>
      </c>
      <c r="S8" s="16">
        <v>15</v>
      </c>
      <c r="T8" s="16">
        <v>16</v>
      </c>
      <c r="U8" s="16">
        <v>17</v>
      </c>
      <c r="V8" s="16">
        <v>18</v>
      </c>
      <c r="W8" s="16">
        <v>19</v>
      </c>
      <c r="X8" s="16">
        <v>20</v>
      </c>
      <c r="Y8" s="16">
        <v>21</v>
      </c>
      <c r="Z8" s="16">
        <v>22</v>
      </c>
      <c r="AA8" s="16">
        <v>23</v>
      </c>
      <c r="AB8" s="16">
        <v>24</v>
      </c>
      <c r="AC8" s="16">
        <v>25</v>
      </c>
      <c r="AD8" s="16">
        <v>26</v>
      </c>
      <c r="AE8" s="16">
        <v>27</v>
      </c>
      <c r="AF8" s="16">
        <v>28</v>
      </c>
      <c r="AG8" s="16">
        <v>29</v>
      </c>
      <c r="AH8" s="16">
        <v>30</v>
      </c>
      <c r="AI8" s="16">
        <v>31</v>
      </c>
      <c r="AJ8" s="392" t="s">
        <v>11</v>
      </c>
      <c r="AK8" s="17"/>
    </row>
    <row r="9" spans="2:37" ht="12" customHeight="1" thickBot="1" x14ac:dyDescent="0.25">
      <c r="B9" s="67" t="s">
        <v>27</v>
      </c>
      <c r="C9" s="394" t="s">
        <v>28</v>
      </c>
      <c r="D9" s="395"/>
      <c r="E9" s="68" t="str">
        <f>IF(September!AH9="mon",Weekdays!B2,IF(September!AH9="tue",Weekdays!B3,IF(September!AH9="wed",Weekdays!B4,IF(September!AH9="thu",Weekdays!B5,IF(September!AH9="fri",Weekdays!B6,IF(September!AH9="sat",Weekdays!B7,IF(September!AH9="sun",Weekdays!B8,)))))))</f>
        <v>Sun</v>
      </c>
      <c r="F9" s="68" t="str">
        <f>IF($E$9="mon",Weekdays!B2,IF($E$9="tue",Weekdays!B3,IF($E$9="wed",Weekdays!B4,IF($E$9="thu",Weekdays!B5,IF($E$9="fri",Weekdays!B6,IF($E$9="sat",Weekdays!B7,IF($E$9="sun",Weekdays!B8,)))))))</f>
        <v>Mon</v>
      </c>
      <c r="G9" s="68" t="str">
        <f>IF($E$9="mon",Weekdays!C2,IF($E$9="tue",Weekdays!C3,IF($E$9="wed",Weekdays!C4,IF($E$9="thu",Weekdays!C5,IF($E$9="fri",Weekdays!C6,IF($E$9="sat",Weekdays!C7,IF($E$9="sun",Weekdays!C8,)))))))</f>
        <v>Tue</v>
      </c>
      <c r="H9" s="68" t="str">
        <f>IF($E$9="mon",Weekdays!D2,IF($E$9="tue",Weekdays!D3,IF($E$9="wed",Weekdays!D4,IF($E$9="thu",Weekdays!D5,IF($E$9="fri",Weekdays!D6,IF($E$9="sat",Weekdays!D7,IF($E$9="sun",Weekdays!D8,)))))))</f>
        <v>Wed</v>
      </c>
      <c r="I9" s="68" t="str">
        <f>IF($E$9="mon",Weekdays!E2,IF($E$9="tue",Weekdays!E3,IF($E$9="wed",Weekdays!E4,IF($E$9="thu",Weekdays!E5,IF($E$9="fri",Weekdays!E6,IF($E$9="sat",Weekdays!E7,IF($E$9="sun",Weekdays!E8,)))))))</f>
        <v>Thu</v>
      </c>
      <c r="J9" s="68" t="str">
        <f>IF($E$9="mon",Weekdays!F2,IF($E$9="tue",Weekdays!F3,IF($E$9="wed",Weekdays!F4,IF($E$9="thu",Weekdays!F5,IF($E$9="fri",Weekdays!F6,IF($E$9="sat",Weekdays!F7,IF($E$9="sun",Weekdays!F8,)))))))</f>
        <v>Fri</v>
      </c>
      <c r="K9" s="68" t="str">
        <f>IF($E$9="mon",Weekdays!G2,IF($E$9="tue",Weekdays!G3,IF($E$9="wed",Weekdays!G4,IF($E$9="thu",Weekdays!G5,IF($E$9="fri",Weekdays!G6,IF($E$9="sat",Weekdays!G7,IF($E$9="sun",Weekdays!G8,)))))))</f>
        <v>Sat</v>
      </c>
      <c r="L9" s="68" t="str">
        <f>IF($E$9="mon",Weekdays!H2,IF($E$9="tue",Weekdays!H3,IF($E$9="wed",Weekdays!H4,IF($E$9="thu",Weekdays!H5,IF($E$9="fri",Weekdays!H6,IF($E$9="sat",Weekdays!H7,IF($E$9="sun",Weekdays!H8,)))))))</f>
        <v>Sun</v>
      </c>
      <c r="M9" s="68" t="str">
        <f>IF($E$9="mon",Weekdays!I2,IF($E$9="tue",Weekdays!I3,IF($E$9="wed",Weekdays!I4,IF($E$9="thu",Weekdays!I5,IF($E$9="fri",Weekdays!I6,IF($E$9="sat",Weekdays!I7,IF($E$9="sun",Weekdays!I8,)))))))</f>
        <v>Mon</v>
      </c>
      <c r="N9" s="68" t="str">
        <f>IF($E$9="mon",Weekdays!J2,IF($E$9="tue",Weekdays!J3,IF($E$9="wed",Weekdays!J4,IF($E$9="thu",Weekdays!J5,IF($E$9="fri",Weekdays!J6,IF($E$9="sat",Weekdays!J7,IF($E$9="sun",Weekdays!J8,)))))))</f>
        <v>Tue</v>
      </c>
      <c r="O9" s="68" t="str">
        <f>IF($E$9="mon",Weekdays!K2,IF($E$9="tue",Weekdays!K3,IF($E$9="wed",Weekdays!K4,IF($E$9="thu",Weekdays!K5,IF($E$9="fri",Weekdays!K6,IF($E$9="sat",Weekdays!K7,IF($E$9="sun",Weekdays!K8,)))))))</f>
        <v>Wed</v>
      </c>
      <c r="P9" s="68" t="str">
        <f>IF($E$9="mon",Weekdays!L2,IF($E$9="tue",Weekdays!L3,IF($E$9="wed",Weekdays!L4,IF($E$9="thu",Weekdays!L5,IF($E$9="fri",Weekdays!L6,IF($E$9="sat",Weekdays!L7,IF($E$9="sun",Weekdays!L8,)))))))</f>
        <v>Thu</v>
      </c>
      <c r="Q9" s="68" t="str">
        <f>IF($E$9="mon",Weekdays!M2,IF($E$9="tue",Weekdays!M3,IF($E$9="wed",Weekdays!M4,IF($E$9="thu",Weekdays!M5,IF($E$9="fri",Weekdays!M6,IF($E$9="sat",Weekdays!M7,IF($E$9="sun",Weekdays!M8,)))))))</f>
        <v>Fri</v>
      </c>
      <c r="R9" s="68" t="str">
        <f>IF($E$9="mon",Weekdays!N2,IF($E$9="tue",Weekdays!N3,IF($E$9="wed",Weekdays!N4,IF($E$9="thu",Weekdays!N5,IF($E$9="fri",Weekdays!N6,IF($E$9="sat",Weekdays!N7,IF($E$9="sun",Weekdays!N8,)))))))</f>
        <v>Sat</v>
      </c>
      <c r="S9" s="68" t="str">
        <f>IF($E$9="mon",Weekdays!O2,IF($E$9="tue",Weekdays!O3,IF($E$9="wed",Weekdays!O4,IF($E$9="thu",Weekdays!O5,IF($E$9="fri",Weekdays!O6,IF($E$9="sat",Weekdays!O7,IF($E$9="sun",Weekdays!O8,)))))))</f>
        <v>Sun</v>
      </c>
      <c r="T9" s="68" t="str">
        <f>IF($E$9="mon",Weekdays!P2,IF($E$9="tue",Weekdays!P3,IF($E$9="wed",Weekdays!P4,IF($E$9="thu",Weekdays!P5,IF($E$9="fri",Weekdays!P6,IF($E$9="sat",Weekdays!P7,IF($E$9="sun",Weekdays!P8,)))))))</f>
        <v>Mon</v>
      </c>
      <c r="U9" s="68" t="str">
        <f>IF($E$9="mon",Weekdays!Q2,IF($E$9="tue",Weekdays!Q3,IF($E$9="wed",Weekdays!Q4,IF($E$9="thu",Weekdays!Q5,IF($E$9="fri",Weekdays!Q6,IF($E$9="sat",Weekdays!Q7,IF($E$9="sun",Weekdays!Q8,)))))))</f>
        <v>Tue</v>
      </c>
      <c r="V9" s="68" t="str">
        <f>IF($E$9="mon",Weekdays!R2,IF($E$9="tue",Weekdays!R3,IF($E$9="wed",Weekdays!R4,IF($E$9="thu",Weekdays!R5,IF($E$9="fri",Weekdays!R6,IF($E$9="sat",Weekdays!R7,IF($E$9="sun",Weekdays!R8,)))))))</f>
        <v>Wed</v>
      </c>
      <c r="W9" s="68" t="str">
        <f>IF($E$9="mon",Weekdays!S2,IF($E$9="tue",Weekdays!S3,IF($E$9="wed",Weekdays!S4,IF($E$9="thu",Weekdays!S5,IF($E$9="fri",Weekdays!S6,IF($E$9="sat",Weekdays!S7,IF($E$9="sun",Weekdays!S8,)))))))</f>
        <v>Thu</v>
      </c>
      <c r="X9" s="68" t="str">
        <f>IF($E$9="mon",Weekdays!T2,IF($E$9="tue",Weekdays!T3,IF($E$9="wed",Weekdays!T4,IF($E$9="thu",Weekdays!T5,IF($E$9="fri",Weekdays!T6,IF($E$9="sat",Weekdays!T7,IF($E$9="sun",Weekdays!T8,)))))))</f>
        <v>Fri</v>
      </c>
      <c r="Y9" s="68" t="str">
        <f>IF($E$9="mon",Weekdays!U2,IF($E$9="tue",Weekdays!U3,IF($E$9="wed",Weekdays!U4,IF($E$9="thu",Weekdays!U5,IF($E$9="fri",Weekdays!U6,IF($E$9="sat",Weekdays!U7,IF($E$9="sun",Weekdays!U8,)))))))</f>
        <v>Sat</v>
      </c>
      <c r="Z9" s="68" t="str">
        <f>IF($E$9="mon",Weekdays!V2,IF($E$9="tue",Weekdays!V3,IF($E$9="wed",Weekdays!V4,IF($E$9="thu",Weekdays!V5,IF($E$9="fri",Weekdays!V6,IF($E$9="sat",Weekdays!V7,IF($E$9="sun",Weekdays!V8,)))))))</f>
        <v>Sun</v>
      </c>
      <c r="AA9" s="68" t="str">
        <f>IF($E$9="mon",Weekdays!W2,IF($E$9="tue",Weekdays!W3,IF($E$9="wed",Weekdays!W4,IF($E$9="thu",Weekdays!W5,IF($E$9="fri",Weekdays!W6,IF($E$9="sat",Weekdays!W7,IF($E$9="sun",Weekdays!W8,)))))))</f>
        <v>Mon</v>
      </c>
      <c r="AB9" s="68" t="str">
        <f>IF($E$9="mon",Weekdays!X2,IF($E$9="tue",Weekdays!X3,IF($E$9="wed",Weekdays!X4,IF($E$9="thu",Weekdays!X5,IF($E$9="fri",Weekdays!X6,IF($E$9="sat",Weekdays!X7,IF($E$9="sun",Weekdays!X8,)))))))</f>
        <v>Tue</v>
      </c>
      <c r="AC9" s="68" t="str">
        <f>IF($E$9="mon",Weekdays!Y2,IF($E$9="tue",Weekdays!Y3,IF($E$9="wed",Weekdays!Y4,IF($E$9="thu",Weekdays!Y5,IF($E$9="fri",Weekdays!Y6,IF($E$9="sat",Weekdays!Y7,IF($E$9="sun",Weekdays!Y8,)))))))</f>
        <v>Wed</v>
      </c>
      <c r="AD9" s="68" t="str">
        <f>IF($E$9="mon",Weekdays!Z2,IF($E$9="tue",Weekdays!Z3,IF($E$9="wed",Weekdays!Z4,IF($E$9="thu",Weekdays!Z5,IF($E$9="fri",Weekdays!Z6,IF($E$9="sat",Weekdays!Z7,IF($E$9="sun",Weekdays!Z8,)))))))</f>
        <v>Thu</v>
      </c>
      <c r="AE9" s="68" t="str">
        <f>IF($E$9="mon",Weekdays!AA2,IF($E$9="tue",Weekdays!AA3,IF($E$9="wed",Weekdays!AA4,IF($E$9="thu",Weekdays!AA5,IF($E$9="fri",Weekdays!AA6,IF($E$9="sat",Weekdays!AA7,IF($E$9="sun",Weekdays!AA8,)))))))</f>
        <v>Fri</v>
      </c>
      <c r="AF9" s="68" t="str">
        <f>IF($E$9="mon",Weekdays!AB2,IF($E$9="tue",Weekdays!AB3,IF($E$9="wed",Weekdays!AB4,IF($E$9="thu",Weekdays!AB5,IF($E$9="fri",Weekdays!AB6,IF($E$9="sat",Weekdays!AB7,IF($E$9="sun",Weekdays!AB8,)))))))</f>
        <v>Sat</v>
      </c>
      <c r="AG9" s="68" t="str">
        <f>IF($E$9="mon",Weekdays!AC2,IF($E$9="tue",Weekdays!AC3,IF($E$9="wed",Weekdays!AC4,IF($E$9="thu",Weekdays!AC5,IF($E$9="fri",Weekdays!AC6,IF($E$9="sat",Weekdays!AC7,IF($E$9="sun",Weekdays!AC8,)))))))</f>
        <v>Sun</v>
      </c>
      <c r="AH9" s="68" t="str">
        <f>IF($E$9="mon",Weekdays!AD2,IF($E$9="tue",Weekdays!AD3,IF($E$9="wed",Weekdays!AD4,IF($E$9="thu",Weekdays!AD5,IF($E$9="fri",Weekdays!AD6,IF($E$9="sat",Weekdays!AD7,IF($E$9="sun",Weekdays!AD8,)))))))</f>
        <v>Mon</v>
      </c>
      <c r="AI9" s="68" t="str">
        <f>IF($E$9="mon",Weekdays!AE2,IF($E$9="tue",Weekdays!AE3,IF($E$9="wed",Weekdays!AE4,IF($E$9="thu",Weekdays!AE5,IF($E$9="fri",Weekdays!AE6,IF($E$9="sat",Weekdays!AE7,IF($E$9="sun",Weekdays!AE8,)))))))</f>
        <v>Tue</v>
      </c>
      <c r="AJ9" s="393"/>
      <c r="AK9" s="18"/>
    </row>
    <row r="10" spans="2:37" ht="12.6" customHeight="1" outlineLevel="1" x14ac:dyDescent="0.2">
      <c r="B10" s="378" t="s">
        <v>78</v>
      </c>
      <c r="C10" s="379"/>
      <c r="D10" s="379"/>
      <c r="E10" s="381">
        <f>'Basic info &amp; Projects'!C21</f>
        <v>0</v>
      </c>
      <c r="F10" s="381"/>
      <c r="G10" s="381"/>
      <c r="H10" s="381"/>
      <c r="I10" s="381"/>
      <c r="J10" s="223"/>
      <c r="K10" s="379" t="s">
        <v>77</v>
      </c>
      <c r="L10" s="379"/>
      <c r="M10" s="379"/>
      <c r="N10" s="379"/>
      <c r="O10" s="379"/>
      <c r="P10" s="119">
        <f>'Basic info &amp; Projects'!C19</f>
        <v>0</v>
      </c>
      <c r="Q10" s="179"/>
      <c r="R10" s="176"/>
      <c r="S10" s="176"/>
      <c r="T10" s="176"/>
      <c r="U10" s="176"/>
      <c r="V10" s="176"/>
      <c r="W10" s="176"/>
      <c r="X10" s="297" t="str">
        <f>IF(AJ21&gt;0,IF('Basic info &amp; Projects'!$C$21&lt;&gt;"",IF('Basic info &amp; Projects'!$C$19&lt;&gt;"",,"Required information about the project namne is missing"),"Required information about the project Grant Agreement number is missing"),"")</f>
        <v/>
      </c>
      <c r="Y10" s="176"/>
      <c r="Z10" s="176"/>
      <c r="AA10" s="176"/>
      <c r="AB10" s="176"/>
      <c r="AC10" s="176"/>
      <c r="AD10" s="176"/>
      <c r="AE10" s="177"/>
      <c r="AF10" s="176"/>
      <c r="AG10" s="176"/>
      <c r="AH10" s="176"/>
      <c r="AI10" s="176"/>
      <c r="AJ10" s="198"/>
      <c r="AK10" s="18"/>
    </row>
    <row r="11" spans="2:37" ht="12.95" customHeight="1" outlineLevel="1" x14ac:dyDescent="0.2">
      <c r="B11" s="19" t="s">
        <v>4</v>
      </c>
      <c r="C11" s="374"/>
      <c r="D11" s="403"/>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166">
        <f>SUM(E11:AI11)</f>
        <v>0</v>
      </c>
      <c r="AK11" s="20"/>
    </row>
    <row r="12" spans="2:37" ht="12.95" customHeight="1" outlineLevel="1" x14ac:dyDescent="0.2">
      <c r="B12" s="21" t="s">
        <v>6</v>
      </c>
      <c r="C12" s="374"/>
      <c r="D12" s="403"/>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166">
        <f>SUM(E12:AI12)</f>
        <v>0</v>
      </c>
      <c r="AK12" s="20"/>
    </row>
    <row r="13" spans="2:37" ht="12.95" customHeight="1" outlineLevel="1" x14ac:dyDescent="0.2">
      <c r="B13" s="23" t="s">
        <v>5</v>
      </c>
      <c r="C13" s="376"/>
      <c r="D13" s="404"/>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166">
        <f t="shared" ref="AJ13:AJ18" si="0">SUM(E13:AI13)</f>
        <v>0</v>
      </c>
      <c r="AK13" s="20"/>
    </row>
    <row r="14" spans="2:37" ht="12.95" customHeight="1" outlineLevel="1" x14ac:dyDescent="0.2">
      <c r="B14" s="23" t="s">
        <v>8</v>
      </c>
      <c r="C14" s="376"/>
      <c r="D14" s="404"/>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166">
        <f t="shared" si="0"/>
        <v>0</v>
      </c>
      <c r="AK14" s="20"/>
    </row>
    <row r="15" spans="2:37" ht="12.95" customHeight="1" outlineLevel="1" x14ac:dyDescent="0.2">
      <c r="B15" s="23" t="s">
        <v>7</v>
      </c>
      <c r="C15" s="376"/>
      <c r="D15" s="404"/>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166">
        <f t="shared" si="0"/>
        <v>0</v>
      </c>
      <c r="AK15" s="20"/>
    </row>
    <row r="16" spans="2:37" ht="12.95" customHeight="1" outlineLevel="1" x14ac:dyDescent="0.2">
      <c r="B16" s="23" t="s">
        <v>9</v>
      </c>
      <c r="C16" s="407"/>
      <c r="D16" s="408"/>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166">
        <f t="shared" si="0"/>
        <v>0</v>
      </c>
      <c r="AK16" s="20"/>
    </row>
    <row r="17" spans="2:37" ht="12.95" customHeight="1" outlineLevel="1" x14ac:dyDescent="0.2">
      <c r="B17" s="23" t="s">
        <v>42</v>
      </c>
      <c r="C17" s="407"/>
      <c r="D17" s="408"/>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166">
        <f>SUM(E17:AI17)</f>
        <v>0</v>
      </c>
      <c r="AK17" s="20"/>
    </row>
    <row r="18" spans="2:37" ht="12.95" customHeight="1" outlineLevel="1" x14ac:dyDescent="0.2">
      <c r="B18" s="23" t="s">
        <v>43</v>
      </c>
      <c r="C18" s="407"/>
      <c r="D18" s="408"/>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166">
        <f t="shared" si="0"/>
        <v>0</v>
      </c>
      <c r="AK18" s="20"/>
    </row>
    <row r="19" spans="2:37" ht="12.95" customHeight="1" outlineLevel="1" x14ac:dyDescent="0.2">
      <c r="B19" s="23" t="s">
        <v>44</v>
      </c>
      <c r="C19" s="407"/>
      <c r="D19" s="408"/>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166">
        <f>SUM(E19:AI19)</f>
        <v>0</v>
      </c>
      <c r="AK19" s="20"/>
    </row>
    <row r="20" spans="2:37" ht="12.95" customHeight="1" outlineLevel="1" x14ac:dyDescent="0.2">
      <c r="B20" s="56" t="s">
        <v>47</v>
      </c>
      <c r="C20" s="405"/>
      <c r="D20" s="406"/>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169">
        <f>SUM(E20:AI20)</f>
        <v>0</v>
      </c>
      <c r="AK20" s="20"/>
    </row>
    <row r="21" spans="2:37" ht="12.95" customHeight="1" x14ac:dyDescent="0.2">
      <c r="B21" s="355" t="str">
        <f>CONCATENATE("Total hours project 1: GA "&amp;E10)</f>
        <v>Total hours project 1: GA 0</v>
      </c>
      <c r="C21" s="356"/>
      <c r="D21" s="357"/>
      <c r="E21" s="171">
        <f t="shared" ref="E21:AF21" si="1">SUM(E11:E20)</f>
        <v>0</v>
      </c>
      <c r="F21" s="171">
        <f t="shared" si="1"/>
        <v>0</v>
      </c>
      <c r="G21" s="171">
        <f t="shared" si="1"/>
        <v>0</v>
      </c>
      <c r="H21" s="171">
        <f t="shared" si="1"/>
        <v>0</v>
      </c>
      <c r="I21" s="171">
        <f t="shared" si="1"/>
        <v>0</v>
      </c>
      <c r="J21" s="171">
        <f t="shared" si="1"/>
        <v>0</v>
      </c>
      <c r="K21" s="171">
        <f t="shared" si="1"/>
        <v>0</v>
      </c>
      <c r="L21" s="171">
        <f t="shared" si="1"/>
        <v>0</v>
      </c>
      <c r="M21" s="171">
        <f t="shared" si="1"/>
        <v>0</v>
      </c>
      <c r="N21" s="171">
        <f t="shared" si="1"/>
        <v>0</v>
      </c>
      <c r="O21" s="171">
        <f t="shared" si="1"/>
        <v>0</v>
      </c>
      <c r="P21" s="171">
        <f t="shared" si="1"/>
        <v>0</v>
      </c>
      <c r="Q21" s="171">
        <f t="shared" si="1"/>
        <v>0</v>
      </c>
      <c r="R21" s="171">
        <f t="shared" si="1"/>
        <v>0</v>
      </c>
      <c r="S21" s="171">
        <f t="shared" si="1"/>
        <v>0</v>
      </c>
      <c r="T21" s="171">
        <f t="shared" si="1"/>
        <v>0</v>
      </c>
      <c r="U21" s="171">
        <f t="shared" si="1"/>
        <v>0</v>
      </c>
      <c r="V21" s="171">
        <f t="shared" si="1"/>
        <v>0</v>
      </c>
      <c r="W21" s="171">
        <f t="shared" si="1"/>
        <v>0</v>
      </c>
      <c r="X21" s="171">
        <f t="shared" si="1"/>
        <v>0</v>
      </c>
      <c r="Y21" s="171">
        <f t="shared" si="1"/>
        <v>0</v>
      </c>
      <c r="Z21" s="171">
        <f t="shared" si="1"/>
        <v>0</v>
      </c>
      <c r="AA21" s="171">
        <f t="shared" si="1"/>
        <v>0</v>
      </c>
      <c r="AB21" s="171">
        <f t="shared" ref="AB21:AC21" si="2">SUM(AB11:AB20)</f>
        <v>0</v>
      </c>
      <c r="AC21" s="171">
        <f t="shared" si="2"/>
        <v>0</v>
      </c>
      <c r="AD21" s="171">
        <f t="shared" si="1"/>
        <v>0</v>
      </c>
      <c r="AE21" s="171">
        <f t="shared" si="1"/>
        <v>0</v>
      </c>
      <c r="AF21" s="171">
        <f t="shared" si="1"/>
        <v>0</v>
      </c>
      <c r="AG21" s="171">
        <f>SUM(AG11:AG20)</f>
        <v>0</v>
      </c>
      <c r="AH21" s="171">
        <f t="shared" ref="AH21:AI21" si="3">SUM(AH11:AH20)</f>
        <v>0</v>
      </c>
      <c r="AI21" s="171">
        <f t="shared" si="3"/>
        <v>0</v>
      </c>
      <c r="AJ21" s="172">
        <f>SUM(AJ11:AJ20)</f>
        <v>0</v>
      </c>
      <c r="AK21" s="25"/>
    </row>
    <row r="22" spans="2:37" ht="12.6" hidden="1" customHeight="1" outlineLevel="1" x14ac:dyDescent="0.2">
      <c r="B22" s="378" t="s">
        <v>78</v>
      </c>
      <c r="C22" s="379"/>
      <c r="D22" s="379"/>
      <c r="E22" s="381">
        <f>'Basic info &amp; Projects'!C26</f>
        <v>0</v>
      </c>
      <c r="F22" s="381"/>
      <c r="G22" s="381"/>
      <c r="H22" s="381"/>
      <c r="I22" s="381"/>
      <c r="J22" s="223"/>
      <c r="K22" s="379" t="s">
        <v>77</v>
      </c>
      <c r="L22" s="379"/>
      <c r="M22" s="379"/>
      <c r="N22" s="379"/>
      <c r="O22" s="379"/>
      <c r="P22" s="119">
        <f>'Basic info &amp; Projects'!C24</f>
        <v>0</v>
      </c>
      <c r="Q22" s="175"/>
      <c r="R22" s="176"/>
      <c r="S22" s="176"/>
      <c r="T22" s="176"/>
      <c r="U22" s="176"/>
      <c r="V22" s="176"/>
      <c r="W22" s="176"/>
      <c r="X22" s="297" t="str">
        <f>IF(AJ33&gt;0,IF('Basic info &amp; Projects'!$C$26&lt;&gt;"",IF('Basic info &amp; Projects'!$C$24&lt;&gt;"",,"Required information about the project namne is missing"),"Required information about the project Grant Agreement number is missing"),"")</f>
        <v/>
      </c>
      <c r="Y22" s="176"/>
      <c r="Z22" s="176"/>
      <c r="AA22" s="176"/>
      <c r="AB22" s="176"/>
      <c r="AC22" s="176"/>
      <c r="AD22" s="176"/>
      <c r="AE22" s="177"/>
      <c r="AF22" s="176"/>
      <c r="AG22" s="176"/>
      <c r="AH22" s="176"/>
      <c r="AI22" s="176"/>
      <c r="AJ22" s="198"/>
      <c r="AK22" s="18"/>
    </row>
    <row r="23" spans="2:37" ht="12.95" hidden="1" customHeight="1" outlineLevel="1" x14ac:dyDescent="0.2">
      <c r="B23" s="19" t="s">
        <v>4</v>
      </c>
      <c r="C23" s="374"/>
      <c r="D23" s="403"/>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166">
        <f>SUM(E23:AI23)</f>
        <v>0</v>
      </c>
      <c r="AK23" s="20"/>
    </row>
    <row r="24" spans="2:37" ht="12.95" hidden="1" customHeight="1" outlineLevel="1" x14ac:dyDescent="0.2">
      <c r="B24" s="21" t="s">
        <v>6</v>
      </c>
      <c r="C24" s="374"/>
      <c r="D24" s="403"/>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166">
        <f>SUM(E24:AI24)</f>
        <v>0</v>
      </c>
      <c r="AK24" s="20"/>
    </row>
    <row r="25" spans="2:37" ht="12.95" hidden="1" customHeight="1" outlineLevel="1" x14ac:dyDescent="0.2">
      <c r="B25" s="23" t="s">
        <v>5</v>
      </c>
      <c r="C25" s="376"/>
      <c r="D25" s="404"/>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166">
        <f t="shared" ref="AJ25:AJ30" si="4">SUM(E25:AI25)</f>
        <v>0</v>
      </c>
      <c r="AK25" s="20"/>
    </row>
    <row r="26" spans="2:37" ht="12.95" hidden="1" customHeight="1" outlineLevel="1" x14ac:dyDescent="0.2">
      <c r="B26" s="23" t="s">
        <v>8</v>
      </c>
      <c r="C26" s="376"/>
      <c r="D26" s="404"/>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166">
        <f t="shared" si="4"/>
        <v>0</v>
      </c>
      <c r="AK26" s="20"/>
    </row>
    <row r="27" spans="2:37" ht="12.95" hidden="1" customHeight="1" outlineLevel="1" x14ac:dyDescent="0.2">
      <c r="B27" s="23" t="s">
        <v>7</v>
      </c>
      <c r="C27" s="376"/>
      <c r="D27" s="404"/>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166">
        <f t="shared" si="4"/>
        <v>0</v>
      </c>
      <c r="AK27" s="20"/>
    </row>
    <row r="28" spans="2:37" ht="12.95" hidden="1" customHeight="1" outlineLevel="1" x14ac:dyDescent="0.2">
      <c r="B28" s="23" t="s">
        <v>9</v>
      </c>
      <c r="C28" s="407"/>
      <c r="D28" s="408"/>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166">
        <f t="shared" si="4"/>
        <v>0</v>
      </c>
      <c r="AK28" s="20"/>
    </row>
    <row r="29" spans="2:37" ht="12.95" hidden="1" customHeight="1" outlineLevel="1" x14ac:dyDescent="0.2">
      <c r="B29" s="23" t="s">
        <v>42</v>
      </c>
      <c r="C29" s="407"/>
      <c r="D29" s="408"/>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166">
        <f t="shared" si="4"/>
        <v>0</v>
      </c>
      <c r="AK29" s="20"/>
    </row>
    <row r="30" spans="2:37" ht="12.95" hidden="1" customHeight="1" outlineLevel="1" x14ac:dyDescent="0.2">
      <c r="B30" s="23" t="s">
        <v>43</v>
      </c>
      <c r="C30" s="407"/>
      <c r="D30" s="408"/>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166">
        <f t="shared" si="4"/>
        <v>0</v>
      </c>
      <c r="AK30" s="20"/>
    </row>
    <row r="31" spans="2:37" ht="12.95" hidden="1" customHeight="1" outlineLevel="1" x14ac:dyDescent="0.2">
      <c r="B31" s="23" t="s">
        <v>44</v>
      </c>
      <c r="C31" s="407"/>
      <c r="D31" s="408"/>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166">
        <f>SUM(E31:AI31)</f>
        <v>0</v>
      </c>
      <c r="AK31" s="20"/>
    </row>
    <row r="32" spans="2:37" ht="12.95" hidden="1" customHeight="1" outlineLevel="1" x14ac:dyDescent="0.2">
      <c r="B32" s="56" t="s">
        <v>47</v>
      </c>
      <c r="C32" s="405"/>
      <c r="D32" s="406"/>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169">
        <f>SUM(E32:AI32)</f>
        <v>0</v>
      </c>
      <c r="AK32" s="20"/>
    </row>
    <row r="33" spans="2:37" ht="12.95" customHeight="1" collapsed="1" x14ac:dyDescent="0.2">
      <c r="B33" s="382" t="str">
        <f>CONCATENATE("Total hours project 2: GA "&amp;E22)</f>
        <v>Total hours project 2: GA 0</v>
      </c>
      <c r="C33" s="383"/>
      <c r="D33" s="384"/>
      <c r="E33" s="171">
        <f t="shared" ref="E33:AF33" si="5">SUM(E23:E32)</f>
        <v>0</v>
      </c>
      <c r="F33" s="171">
        <f t="shared" si="5"/>
        <v>0</v>
      </c>
      <c r="G33" s="171">
        <f t="shared" si="5"/>
        <v>0</v>
      </c>
      <c r="H33" s="171">
        <f t="shared" si="5"/>
        <v>0</v>
      </c>
      <c r="I33" s="171">
        <f t="shared" si="5"/>
        <v>0</v>
      </c>
      <c r="J33" s="171">
        <f t="shared" si="5"/>
        <v>0</v>
      </c>
      <c r="K33" s="171">
        <f t="shared" si="5"/>
        <v>0</v>
      </c>
      <c r="L33" s="171">
        <f t="shared" si="5"/>
        <v>0</v>
      </c>
      <c r="M33" s="171">
        <f t="shared" si="5"/>
        <v>0</v>
      </c>
      <c r="N33" s="171">
        <f t="shared" si="5"/>
        <v>0</v>
      </c>
      <c r="O33" s="171">
        <f t="shared" si="5"/>
        <v>0</v>
      </c>
      <c r="P33" s="171">
        <f t="shared" si="5"/>
        <v>0</v>
      </c>
      <c r="Q33" s="171">
        <f t="shared" si="5"/>
        <v>0</v>
      </c>
      <c r="R33" s="171">
        <f t="shared" si="5"/>
        <v>0</v>
      </c>
      <c r="S33" s="171">
        <f t="shared" si="5"/>
        <v>0</v>
      </c>
      <c r="T33" s="171">
        <f t="shared" si="5"/>
        <v>0</v>
      </c>
      <c r="U33" s="171">
        <f t="shared" si="5"/>
        <v>0</v>
      </c>
      <c r="V33" s="171">
        <f t="shared" si="5"/>
        <v>0</v>
      </c>
      <c r="W33" s="171">
        <f t="shared" si="5"/>
        <v>0</v>
      </c>
      <c r="X33" s="171">
        <f t="shared" si="5"/>
        <v>0</v>
      </c>
      <c r="Y33" s="171">
        <f t="shared" si="5"/>
        <v>0</v>
      </c>
      <c r="Z33" s="171">
        <f t="shared" si="5"/>
        <v>0</v>
      </c>
      <c r="AA33" s="171">
        <f t="shared" si="5"/>
        <v>0</v>
      </c>
      <c r="AB33" s="171">
        <f t="shared" si="5"/>
        <v>0</v>
      </c>
      <c r="AC33" s="171">
        <f t="shared" si="5"/>
        <v>0</v>
      </c>
      <c r="AD33" s="171">
        <f t="shared" si="5"/>
        <v>0</v>
      </c>
      <c r="AE33" s="171">
        <f t="shared" si="5"/>
        <v>0</v>
      </c>
      <c r="AF33" s="171">
        <f t="shared" si="5"/>
        <v>0</v>
      </c>
      <c r="AG33" s="171">
        <f>SUM(AG23:AG32)</f>
        <v>0</v>
      </c>
      <c r="AH33" s="171">
        <f t="shared" ref="AH33:AI33" si="6">SUM(AH23:AH32)</f>
        <v>0</v>
      </c>
      <c r="AI33" s="171">
        <f t="shared" si="6"/>
        <v>0</v>
      </c>
      <c r="AJ33" s="172">
        <f>SUM(AJ23:AJ32)</f>
        <v>0</v>
      </c>
      <c r="AK33" s="25"/>
    </row>
    <row r="34" spans="2:37" ht="12.6" hidden="1" customHeight="1" outlineLevel="1" x14ac:dyDescent="0.2">
      <c r="B34" s="378" t="s">
        <v>78</v>
      </c>
      <c r="C34" s="379"/>
      <c r="D34" s="379"/>
      <c r="E34" s="381">
        <f>'Basic info &amp; Projects'!C31</f>
        <v>0</v>
      </c>
      <c r="F34" s="381"/>
      <c r="G34" s="381"/>
      <c r="H34" s="381"/>
      <c r="I34" s="381"/>
      <c r="J34" s="223"/>
      <c r="K34" s="379" t="s">
        <v>77</v>
      </c>
      <c r="L34" s="379"/>
      <c r="M34" s="379"/>
      <c r="N34" s="379"/>
      <c r="O34" s="379"/>
      <c r="P34" s="119">
        <f>'Basic info &amp; Projects'!C29</f>
        <v>0</v>
      </c>
      <c r="Q34" s="179"/>
      <c r="R34" s="176"/>
      <c r="S34" s="176"/>
      <c r="T34" s="176"/>
      <c r="U34" s="176"/>
      <c r="V34" s="176"/>
      <c r="W34" s="176"/>
      <c r="X34" s="297" t="str">
        <f>IF(AJ45&gt;0,IF('Basic info &amp; Projects'!$C$31&lt;&gt;"",IF('Basic info &amp; Projects'!$C$29&lt;&gt;"",,"Required information about the project namne is missing"),"Required information about the project Grant Agreement number is missing"),"")</f>
        <v/>
      </c>
      <c r="Y34" s="176"/>
      <c r="Z34" s="176"/>
      <c r="AA34" s="176"/>
      <c r="AB34" s="176"/>
      <c r="AC34" s="176"/>
      <c r="AD34" s="176"/>
      <c r="AE34" s="177"/>
      <c r="AF34" s="176"/>
      <c r="AG34" s="176"/>
      <c r="AH34" s="176"/>
      <c r="AI34" s="176"/>
      <c r="AJ34" s="198"/>
      <c r="AK34" s="18"/>
    </row>
    <row r="35" spans="2:37" ht="12.95" hidden="1" customHeight="1" outlineLevel="1" x14ac:dyDescent="0.2">
      <c r="B35" s="19" t="s">
        <v>4</v>
      </c>
      <c r="C35" s="374"/>
      <c r="D35" s="403"/>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166">
        <f>SUM(E35:AI35)</f>
        <v>0</v>
      </c>
      <c r="AK35" s="20"/>
    </row>
    <row r="36" spans="2:37" ht="12.95" hidden="1" customHeight="1" outlineLevel="1" x14ac:dyDescent="0.2">
      <c r="B36" s="21" t="s">
        <v>6</v>
      </c>
      <c r="C36" s="374"/>
      <c r="D36" s="403"/>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166">
        <f>SUM(E36:AI36)</f>
        <v>0</v>
      </c>
      <c r="AK36" s="20"/>
    </row>
    <row r="37" spans="2:37" ht="12.95" hidden="1" customHeight="1" outlineLevel="1" x14ac:dyDescent="0.2">
      <c r="B37" s="23" t="s">
        <v>5</v>
      </c>
      <c r="C37" s="376"/>
      <c r="D37" s="404"/>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166">
        <f t="shared" ref="AJ37:AJ42" si="7">SUM(E37:AI37)</f>
        <v>0</v>
      </c>
      <c r="AK37" s="20"/>
    </row>
    <row r="38" spans="2:37" ht="12.95" hidden="1" customHeight="1" outlineLevel="1" x14ac:dyDescent="0.2">
      <c r="B38" s="23" t="s">
        <v>8</v>
      </c>
      <c r="C38" s="376"/>
      <c r="D38" s="404"/>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166">
        <f t="shared" si="7"/>
        <v>0</v>
      </c>
      <c r="AK38" s="20"/>
    </row>
    <row r="39" spans="2:37" ht="12.95" hidden="1" customHeight="1" outlineLevel="1" x14ac:dyDescent="0.2">
      <c r="B39" s="23" t="s">
        <v>7</v>
      </c>
      <c r="C39" s="376"/>
      <c r="D39" s="404"/>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166">
        <f t="shared" si="7"/>
        <v>0</v>
      </c>
      <c r="AK39" s="20"/>
    </row>
    <row r="40" spans="2:37" ht="12.95" hidden="1" customHeight="1" outlineLevel="1" x14ac:dyDescent="0.2">
      <c r="B40" s="23" t="s">
        <v>9</v>
      </c>
      <c r="C40" s="407"/>
      <c r="D40" s="408"/>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166">
        <f t="shared" si="7"/>
        <v>0</v>
      </c>
      <c r="AK40" s="20"/>
    </row>
    <row r="41" spans="2:37" ht="12.95" hidden="1" customHeight="1" outlineLevel="1" x14ac:dyDescent="0.2">
      <c r="B41" s="23" t="s">
        <v>42</v>
      </c>
      <c r="C41" s="407"/>
      <c r="D41" s="408"/>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166">
        <f t="shared" si="7"/>
        <v>0</v>
      </c>
      <c r="AK41" s="20"/>
    </row>
    <row r="42" spans="2:37" ht="12.95" hidden="1" customHeight="1" outlineLevel="1" x14ac:dyDescent="0.2">
      <c r="B42" s="23" t="s">
        <v>43</v>
      </c>
      <c r="C42" s="407"/>
      <c r="D42" s="408"/>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166">
        <f t="shared" si="7"/>
        <v>0</v>
      </c>
      <c r="AK42" s="20"/>
    </row>
    <row r="43" spans="2:37" ht="12.95" hidden="1" customHeight="1" outlineLevel="1" x14ac:dyDescent="0.2">
      <c r="B43" s="23" t="s">
        <v>44</v>
      </c>
      <c r="C43" s="407"/>
      <c r="D43" s="408"/>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166">
        <f>SUM(E43:AI43)</f>
        <v>0</v>
      </c>
      <c r="AK43" s="20"/>
    </row>
    <row r="44" spans="2:37" ht="12.95" hidden="1" customHeight="1" outlineLevel="1" x14ac:dyDescent="0.2">
      <c r="B44" s="56" t="s">
        <v>47</v>
      </c>
      <c r="C44" s="405"/>
      <c r="D44" s="406"/>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169">
        <f>SUM(E44:AI44)</f>
        <v>0</v>
      </c>
      <c r="AK44" s="20"/>
    </row>
    <row r="45" spans="2:37" ht="12.95" customHeight="1" collapsed="1" x14ac:dyDescent="0.2">
      <c r="B45" s="355" t="str">
        <f>CONCATENATE("Total hours project 3: GA "&amp;E34)</f>
        <v>Total hours project 3: GA 0</v>
      </c>
      <c r="C45" s="356"/>
      <c r="D45" s="357"/>
      <c r="E45" s="171">
        <f t="shared" ref="E45:AF45" si="8">SUM(E35:E44)</f>
        <v>0</v>
      </c>
      <c r="F45" s="171">
        <f t="shared" si="8"/>
        <v>0</v>
      </c>
      <c r="G45" s="171">
        <f t="shared" si="8"/>
        <v>0</v>
      </c>
      <c r="H45" s="171">
        <f t="shared" si="8"/>
        <v>0</v>
      </c>
      <c r="I45" s="171">
        <f t="shared" si="8"/>
        <v>0</v>
      </c>
      <c r="J45" s="171">
        <f t="shared" si="8"/>
        <v>0</v>
      </c>
      <c r="K45" s="171">
        <f t="shared" si="8"/>
        <v>0</v>
      </c>
      <c r="L45" s="171">
        <f t="shared" si="8"/>
        <v>0</v>
      </c>
      <c r="M45" s="171">
        <f t="shared" si="8"/>
        <v>0</v>
      </c>
      <c r="N45" s="171">
        <f t="shared" si="8"/>
        <v>0</v>
      </c>
      <c r="O45" s="171">
        <f t="shared" si="8"/>
        <v>0</v>
      </c>
      <c r="P45" s="171">
        <f t="shared" si="8"/>
        <v>0</v>
      </c>
      <c r="Q45" s="171">
        <f t="shared" si="8"/>
        <v>0</v>
      </c>
      <c r="R45" s="171">
        <f t="shared" si="8"/>
        <v>0</v>
      </c>
      <c r="S45" s="171">
        <f t="shared" si="8"/>
        <v>0</v>
      </c>
      <c r="T45" s="171">
        <f t="shared" si="8"/>
        <v>0</v>
      </c>
      <c r="U45" s="171">
        <f t="shared" si="8"/>
        <v>0</v>
      </c>
      <c r="V45" s="171">
        <f t="shared" si="8"/>
        <v>0</v>
      </c>
      <c r="W45" s="171">
        <f t="shared" si="8"/>
        <v>0</v>
      </c>
      <c r="X45" s="171">
        <f t="shared" si="8"/>
        <v>0</v>
      </c>
      <c r="Y45" s="171">
        <f t="shared" si="8"/>
        <v>0</v>
      </c>
      <c r="Z45" s="171">
        <f t="shared" si="8"/>
        <v>0</v>
      </c>
      <c r="AA45" s="171">
        <f t="shared" si="8"/>
        <v>0</v>
      </c>
      <c r="AB45" s="171">
        <f t="shared" si="8"/>
        <v>0</v>
      </c>
      <c r="AC45" s="171">
        <f t="shared" si="8"/>
        <v>0</v>
      </c>
      <c r="AD45" s="171">
        <f t="shared" si="8"/>
        <v>0</v>
      </c>
      <c r="AE45" s="171">
        <f t="shared" si="8"/>
        <v>0</v>
      </c>
      <c r="AF45" s="171">
        <f t="shared" si="8"/>
        <v>0</v>
      </c>
      <c r="AG45" s="171">
        <f>SUM(AG35:AG44)</f>
        <v>0</v>
      </c>
      <c r="AH45" s="171">
        <f t="shared" ref="AH45:AI45" si="9">SUM(AH35:AH44)</f>
        <v>0</v>
      </c>
      <c r="AI45" s="171">
        <f t="shared" si="9"/>
        <v>0</v>
      </c>
      <c r="AJ45" s="172">
        <f>SUM(AJ35:AJ44)</f>
        <v>0</v>
      </c>
      <c r="AK45" s="25"/>
    </row>
    <row r="46" spans="2:37" ht="12.6" hidden="1" customHeight="1" outlineLevel="1" x14ac:dyDescent="0.2">
      <c r="B46" s="378" t="s">
        <v>78</v>
      </c>
      <c r="C46" s="379"/>
      <c r="D46" s="379"/>
      <c r="E46" s="381">
        <f>'Basic info &amp; Projects'!C36</f>
        <v>0</v>
      </c>
      <c r="F46" s="381"/>
      <c r="G46" s="381"/>
      <c r="H46" s="381"/>
      <c r="I46" s="381"/>
      <c r="J46" s="223"/>
      <c r="K46" s="379" t="s">
        <v>77</v>
      </c>
      <c r="L46" s="379"/>
      <c r="M46" s="379"/>
      <c r="N46" s="379"/>
      <c r="O46" s="379"/>
      <c r="P46" s="119">
        <f>'Basic info &amp; Projects'!C34</f>
        <v>0</v>
      </c>
      <c r="Q46" s="175"/>
      <c r="R46" s="176"/>
      <c r="S46" s="176"/>
      <c r="T46" s="176"/>
      <c r="U46" s="176"/>
      <c r="V46" s="176"/>
      <c r="W46" s="176"/>
      <c r="X46" s="297" t="str">
        <f>IF(AJ57&gt;0,IF('Basic info &amp; Projects'!$C$36&lt;&gt;"",IF('Basic info &amp; Projects'!$C$34&lt;&gt;"",,"Required information about the project namne is missing"),"Required information about the project Grant Agreement number is missing"),"")</f>
        <v/>
      </c>
      <c r="Y46" s="176"/>
      <c r="Z46" s="176"/>
      <c r="AA46" s="176"/>
      <c r="AB46" s="176"/>
      <c r="AC46" s="176"/>
      <c r="AD46" s="176"/>
      <c r="AE46" s="177"/>
      <c r="AF46" s="176"/>
      <c r="AG46" s="176"/>
      <c r="AH46" s="176"/>
      <c r="AI46" s="176"/>
      <c r="AJ46" s="198"/>
      <c r="AK46" s="18"/>
    </row>
    <row r="47" spans="2:37" ht="12.95" hidden="1" customHeight="1" outlineLevel="1" x14ac:dyDescent="0.2">
      <c r="B47" s="19" t="s">
        <v>4</v>
      </c>
      <c r="C47" s="374"/>
      <c r="D47" s="403"/>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166">
        <f>SUM(E47:AI47)</f>
        <v>0</v>
      </c>
      <c r="AK47" s="20"/>
    </row>
    <row r="48" spans="2:37" ht="12.95" hidden="1" customHeight="1" outlineLevel="1" x14ac:dyDescent="0.2">
      <c r="B48" s="21" t="s">
        <v>6</v>
      </c>
      <c r="C48" s="374"/>
      <c r="D48" s="403"/>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166">
        <f>SUM(E48:AI48)</f>
        <v>0</v>
      </c>
      <c r="AK48" s="20"/>
    </row>
    <row r="49" spans="2:37" ht="12.95" hidden="1" customHeight="1" outlineLevel="1" x14ac:dyDescent="0.2">
      <c r="B49" s="23" t="s">
        <v>5</v>
      </c>
      <c r="C49" s="376"/>
      <c r="D49" s="404"/>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166">
        <f t="shared" ref="AJ49:AJ54" si="10">SUM(E49:AI49)</f>
        <v>0</v>
      </c>
      <c r="AK49" s="20"/>
    </row>
    <row r="50" spans="2:37" ht="12.95" hidden="1" customHeight="1" outlineLevel="1" x14ac:dyDescent="0.2">
      <c r="B50" s="23" t="s">
        <v>8</v>
      </c>
      <c r="C50" s="376"/>
      <c r="D50" s="404"/>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166">
        <f t="shared" si="10"/>
        <v>0</v>
      </c>
      <c r="AK50" s="20"/>
    </row>
    <row r="51" spans="2:37" ht="12.95" hidden="1" customHeight="1" outlineLevel="1" x14ac:dyDescent="0.2">
      <c r="B51" s="23" t="s">
        <v>7</v>
      </c>
      <c r="C51" s="376"/>
      <c r="D51" s="404"/>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166">
        <f t="shared" si="10"/>
        <v>0</v>
      </c>
      <c r="AK51" s="20"/>
    </row>
    <row r="52" spans="2:37" ht="12.95" hidden="1" customHeight="1" outlineLevel="1" x14ac:dyDescent="0.2">
      <c r="B52" s="23" t="s">
        <v>9</v>
      </c>
      <c r="C52" s="407"/>
      <c r="D52" s="408"/>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166">
        <f t="shared" si="10"/>
        <v>0</v>
      </c>
      <c r="AK52" s="20"/>
    </row>
    <row r="53" spans="2:37" ht="12.95" hidden="1" customHeight="1" outlineLevel="1" x14ac:dyDescent="0.2">
      <c r="B53" s="23" t="s">
        <v>42</v>
      </c>
      <c r="C53" s="407"/>
      <c r="D53" s="408"/>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166">
        <f t="shared" si="10"/>
        <v>0</v>
      </c>
      <c r="AK53" s="20"/>
    </row>
    <row r="54" spans="2:37" ht="12.95" hidden="1" customHeight="1" outlineLevel="1" x14ac:dyDescent="0.2">
      <c r="B54" s="23" t="s">
        <v>43</v>
      </c>
      <c r="C54" s="407"/>
      <c r="D54" s="408"/>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166">
        <f t="shared" si="10"/>
        <v>0</v>
      </c>
      <c r="AK54" s="20"/>
    </row>
    <row r="55" spans="2:37" ht="12.95" hidden="1" customHeight="1" outlineLevel="1" x14ac:dyDescent="0.2">
      <c r="B55" s="23" t="s">
        <v>44</v>
      </c>
      <c r="C55" s="407"/>
      <c r="D55" s="408"/>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166">
        <f>SUM(E55:AI55)</f>
        <v>0</v>
      </c>
      <c r="AK55" s="20"/>
    </row>
    <row r="56" spans="2:37" ht="12.95" hidden="1" customHeight="1" outlineLevel="1" x14ac:dyDescent="0.2">
      <c r="B56" s="56" t="s">
        <v>47</v>
      </c>
      <c r="C56" s="405"/>
      <c r="D56" s="406"/>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169">
        <f>SUM(E56:AI56)</f>
        <v>0</v>
      </c>
      <c r="AK56" s="20"/>
    </row>
    <row r="57" spans="2:37" ht="12.95" customHeight="1" collapsed="1" x14ac:dyDescent="0.2">
      <c r="B57" s="355" t="str">
        <f>CONCATENATE("Total hours project 4: GA "&amp;E46)</f>
        <v>Total hours project 4: GA 0</v>
      </c>
      <c r="C57" s="356"/>
      <c r="D57" s="357"/>
      <c r="E57" s="171">
        <f t="shared" ref="E57:AF57" si="11">SUM(E47:E56)</f>
        <v>0</v>
      </c>
      <c r="F57" s="171">
        <f t="shared" si="11"/>
        <v>0</v>
      </c>
      <c r="G57" s="171">
        <f t="shared" si="11"/>
        <v>0</v>
      </c>
      <c r="H57" s="171">
        <f t="shared" si="11"/>
        <v>0</v>
      </c>
      <c r="I57" s="171">
        <f t="shared" si="11"/>
        <v>0</v>
      </c>
      <c r="J57" s="171">
        <f t="shared" si="11"/>
        <v>0</v>
      </c>
      <c r="K57" s="171">
        <f t="shared" si="11"/>
        <v>0</v>
      </c>
      <c r="L57" s="171">
        <f t="shared" si="11"/>
        <v>0</v>
      </c>
      <c r="M57" s="171">
        <f t="shared" si="11"/>
        <v>0</v>
      </c>
      <c r="N57" s="171">
        <f t="shared" si="11"/>
        <v>0</v>
      </c>
      <c r="O57" s="171">
        <f t="shared" si="11"/>
        <v>0</v>
      </c>
      <c r="P57" s="171">
        <f t="shared" si="11"/>
        <v>0</v>
      </c>
      <c r="Q57" s="171">
        <f t="shared" si="11"/>
        <v>0</v>
      </c>
      <c r="R57" s="171">
        <f t="shared" si="11"/>
        <v>0</v>
      </c>
      <c r="S57" s="171">
        <f t="shared" si="11"/>
        <v>0</v>
      </c>
      <c r="T57" s="171">
        <f t="shared" si="11"/>
        <v>0</v>
      </c>
      <c r="U57" s="171">
        <f t="shared" si="11"/>
        <v>0</v>
      </c>
      <c r="V57" s="171">
        <f t="shared" si="11"/>
        <v>0</v>
      </c>
      <c r="W57" s="171">
        <f t="shared" si="11"/>
        <v>0</v>
      </c>
      <c r="X57" s="171">
        <f t="shared" si="11"/>
        <v>0</v>
      </c>
      <c r="Y57" s="171">
        <f t="shared" si="11"/>
        <v>0</v>
      </c>
      <c r="Z57" s="171">
        <f t="shared" si="11"/>
        <v>0</v>
      </c>
      <c r="AA57" s="171">
        <f t="shared" si="11"/>
        <v>0</v>
      </c>
      <c r="AB57" s="171">
        <f t="shared" si="11"/>
        <v>0</v>
      </c>
      <c r="AC57" s="171">
        <f t="shared" si="11"/>
        <v>0</v>
      </c>
      <c r="AD57" s="171">
        <f t="shared" si="11"/>
        <v>0</v>
      </c>
      <c r="AE57" s="171">
        <f t="shared" si="11"/>
        <v>0</v>
      </c>
      <c r="AF57" s="171">
        <f t="shared" si="11"/>
        <v>0</v>
      </c>
      <c r="AG57" s="171">
        <f>SUM(AG47:AG56)</f>
        <v>0</v>
      </c>
      <c r="AH57" s="171">
        <f t="shared" ref="AH57:AI57" si="12">SUM(AH47:AH56)</f>
        <v>0</v>
      </c>
      <c r="AI57" s="171">
        <f t="shared" si="12"/>
        <v>0</v>
      </c>
      <c r="AJ57" s="172">
        <f>SUM(AJ47:AJ56)</f>
        <v>0</v>
      </c>
      <c r="AK57" s="25"/>
    </row>
    <row r="58" spans="2:37" ht="12.6" hidden="1" customHeight="1" outlineLevel="1" x14ac:dyDescent="0.2">
      <c r="B58" s="378" t="s">
        <v>78</v>
      </c>
      <c r="C58" s="379"/>
      <c r="D58" s="379"/>
      <c r="E58" s="381">
        <f>'Basic info &amp; Projects'!C41</f>
        <v>0</v>
      </c>
      <c r="F58" s="381"/>
      <c r="G58" s="381"/>
      <c r="H58" s="381"/>
      <c r="I58" s="381"/>
      <c r="J58" s="223"/>
      <c r="K58" s="379" t="s">
        <v>77</v>
      </c>
      <c r="L58" s="379"/>
      <c r="M58" s="379"/>
      <c r="N58" s="379"/>
      <c r="O58" s="379"/>
      <c r="P58" s="119">
        <f>'Basic info &amp; Projects'!C39</f>
        <v>0</v>
      </c>
      <c r="Q58" s="175"/>
      <c r="R58" s="176"/>
      <c r="S58" s="176"/>
      <c r="T58" s="176"/>
      <c r="U58" s="176"/>
      <c r="V58" s="176"/>
      <c r="W58" s="176"/>
      <c r="X58" s="297" t="str">
        <f>IF(AJ69&gt;0,IF('Basic info &amp; Projects'!$C$41&lt;&gt;"",IF('Basic info &amp; Projects'!$C$39&lt;&gt;"",,"Required information about the project namne is missing"),"Required information about the project Grant Agreement number is missing"),"")</f>
        <v/>
      </c>
      <c r="Y58" s="176"/>
      <c r="Z58" s="176"/>
      <c r="AA58" s="176"/>
      <c r="AB58" s="176"/>
      <c r="AC58" s="176"/>
      <c r="AD58" s="176"/>
      <c r="AE58" s="177"/>
      <c r="AF58" s="176"/>
      <c r="AG58" s="176"/>
      <c r="AH58" s="176"/>
      <c r="AI58" s="176"/>
      <c r="AJ58" s="198"/>
      <c r="AK58" s="18"/>
    </row>
    <row r="59" spans="2:37" ht="12.95" hidden="1" customHeight="1" outlineLevel="1" x14ac:dyDescent="0.2">
      <c r="B59" s="19" t="s">
        <v>4</v>
      </c>
      <c r="C59" s="374"/>
      <c r="D59" s="403"/>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166">
        <f>SUM(E59:AI59)</f>
        <v>0</v>
      </c>
      <c r="AK59" s="20"/>
    </row>
    <row r="60" spans="2:37" ht="12.95" hidden="1" customHeight="1" outlineLevel="1" x14ac:dyDescent="0.2">
      <c r="B60" s="21" t="s">
        <v>6</v>
      </c>
      <c r="C60" s="374"/>
      <c r="D60" s="403"/>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166">
        <f>SUM(E60:AI60)</f>
        <v>0</v>
      </c>
      <c r="AK60" s="20"/>
    </row>
    <row r="61" spans="2:37" ht="12.95" hidden="1" customHeight="1" outlineLevel="1" x14ac:dyDescent="0.2">
      <c r="B61" s="23" t="s">
        <v>5</v>
      </c>
      <c r="C61" s="376"/>
      <c r="D61" s="404"/>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166">
        <f t="shared" ref="AJ61:AJ66" si="13">SUM(E61:AI61)</f>
        <v>0</v>
      </c>
      <c r="AK61" s="20"/>
    </row>
    <row r="62" spans="2:37" ht="12.95" hidden="1" customHeight="1" outlineLevel="1" x14ac:dyDescent="0.2">
      <c r="B62" s="23" t="s">
        <v>8</v>
      </c>
      <c r="C62" s="376"/>
      <c r="D62" s="404"/>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166">
        <f t="shared" si="13"/>
        <v>0</v>
      </c>
      <c r="AK62" s="20"/>
    </row>
    <row r="63" spans="2:37" ht="12.95" hidden="1" customHeight="1" outlineLevel="1" x14ac:dyDescent="0.2">
      <c r="B63" s="23" t="s">
        <v>7</v>
      </c>
      <c r="C63" s="376"/>
      <c r="D63" s="404"/>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166">
        <f t="shared" si="13"/>
        <v>0</v>
      </c>
      <c r="AK63" s="20"/>
    </row>
    <row r="64" spans="2:37" ht="12.95" hidden="1" customHeight="1" outlineLevel="1" x14ac:dyDescent="0.2">
      <c r="B64" s="23" t="s">
        <v>9</v>
      </c>
      <c r="C64" s="407"/>
      <c r="D64" s="408"/>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166">
        <f t="shared" si="13"/>
        <v>0</v>
      </c>
      <c r="AK64" s="20"/>
    </row>
    <row r="65" spans="2:37" ht="12.95" hidden="1" customHeight="1" outlineLevel="1" x14ac:dyDescent="0.2">
      <c r="B65" s="23" t="s">
        <v>42</v>
      </c>
      <c r="C65" s="407"/>
      <c r="D65" s="408"/>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166">
        <f t="shared" si="13"/>
        <v>0</v>
      </c>
      <c r="AK65" s="20"/>
    </row>
    <row r="66" spans="2:37" ht="12.95" hidden="1" customHeight="1" outlineLevel="1" x14ac:dyDescent="0.2">
      <c r="B66" s="23" t="s">
        <v>43</v>
      </c>
      <c r="C66" s="407"/>
      <c r="D66" s="408"/>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166">
        <f t="shared" si="13"/>
        <v>0</v>
      </c>
      <c r="AK66" s="20"/>
    </row>
    <row r="67" spans="2:37" ht="12.95" hidden="1" customHeight="1" outlineLevel="1" x14ac:dyDescent="0.2">
      <c r="B67" s="23" t="s">
        <v>44</v>
      </c>
      <c r="C67" s="407"/>
      <c r="D67" s="408"/>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166">
        <f>SUM(E67:AI67)</f>
        <v>0</v>
      </c>
      <c r="AK67" s="20"/>
    </row>
    <row r="68" spans="2:37" ht="12.95" hidden="1" customHeight="1" outlineLevel="1" x14ac:dyDescent="0.2">
      <c r="B68" s="56" t="s">
        <v>47</v>
      </c>
      <c r="C68" s="405"/>
      <c r="D68" s="406"/>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169">
        <f>SUM(E68:AI68)</f>
        <v>0</v>
      </c>
      <c r="AK68" s="20"/>
    </row>
    <row r="69" spans="2:37" ht="12.95" customHeight="1" collapsed="1" x14ac:dyDescent="0.2">
      <c r="B69" s="355" t="str">
        <f>CONCATENATE("Total hours project 5: GA "&amp;E58)</f>
        <v>Total hours project 5: GA 0</v>
      </c>
      <c r="C69" s="356"/>
      <c r="D69" s="357"/>
      <c r="E69" s="171">
        <f t="shared" ref="E69:AF69" si="14">SUM(E59:E68)</f>
        <v>0</v>
      </c>
      <c r="F69" s="171">
        <f t="shared" si="14"/>
        <v>0</v>
      </c>
      <c r="G69" s="171">
        <f t="shared" si="14"/>
        <v>0</v>
      </c>
      <c r="H69" s="171">
        <f t="shared" si="14"/>
        <v>0</v>
      </c>
      <c r="I69" s="171">
        <f t="shared" si="14"/>
        <v>0</v>
      </c>
      <c r="J69" s="171">
        <f t="shared" si="14"/>
        <v>0</v>
      </c>
      <c r="K69" s="171">
        <f t="shared" si="14"/>
        <v>0</v>
      </c>
      <c r="L69" s="171">
        <f t="shared" si="14"/>
        <v>0</v>
      </c>
      <c r="M69" s="171">
        <f t="shared" si="14"/>
        <v>0</v>
      </c>
      <c r="N69" s="171">
        <f t="shared" si="14"/>
        <v>0</v>
      </c>
      <c r="O69" s="171">
        <f t="shared" si="14"/>
        <v>0</v>
      </c>
      <c r="P69" s="171">
        <f t="shared" si="14"/>
        <v>0</v>
      </c>
      <c r="Q69" s="171">
        <f t="shared" si="14"/>
        <v>0</v>
      </c>
      <c r="R69" s="171">
        <f t="shared" si="14"/>
        <v>0</v>
      </c>
      <c r="S69" s="171">
        <f t="shared" si="14"/>
        <v>0</v>
      </c>
      <c r="T69" s="171">
        <f t="shared" si="14"/>
        <v>0</v>
      </c>
      <c r="U69" s="171">
        <f t="shared" si="14"/>
        <v>0</v>
      </c>
      <c r="V69" s="171">
        <f t="shared" si="14"/>
        <v>0</v>
      </c>
      <c r="W69" s="171">
        <f t="shared" si="14"/>
        <v>0</v>
      </c>
      <c r="X69" s="171">
        <f t="shared" si="14"/>
        <v>0</v>
      </c>
      <c r="Y69" s="171">
        <f t="shared" si="14"/>
        <v>0</v>
      </c>
      <c r="Z69" s="171">
        <f t="shared" si="14"/>
        <v>0</v>
      </c>
      <c r="AA69" s="171">
        <f t="shared" si="14"/>
        <v>0</v>
      </c>
      <c r="AB69" s="171">
        <f t="shared" si="14"/>
        <v>0</v>
      </c>
      <c r="AC69" s="171">
        <f t="shared" si="14"/>
        <v>0</v>
      </c>
      <c r="AD69" s="171">
        <f t="shared" si="14"/>
        <v>0</v>
      </c>
      <c r="AE69" s="171">
        <f t="shared" si="14"/>
        <v>0</v>
      </c>
      <c r="AF69" s="171">
        <f t="shared" si="14"/>
        <v>0</v>
      </c>
      <c r="AG69" s="171">
        <f>SUM(AG59:AG68)</f>
        <v>0</v>
      </c>
      <c r="AH69" s="171">
        <f t="shared" ref="AH69:AI69" si="15">SUM(AH59:AH68)</f>
        <v>0</v>
      </c>
      <c r="AI69" s="171">
        <f t="shared" si="15"/>
        <v>0</v>
      </c>
      <c r="AJ69" s="172">
        <f>SUM(AJ59:AJ68)</f>
        <v>0</v>
      </c>
      <c r="AK69" s="25"/>
    </row>
    <row r="70" spans="2:37" ht="12.6" hidden="1" customHeight="1" outlineLevel="1" x14ac:dyDescent="0.2">
      <c r="B70" s="352" t="s">
        <v>78</v>
      </c>
      <c r="C70" s="353"/>
      <c r="D70" s="353"/>
      <c r="E70" s="381">
        <f>'Basic info &amp; Projects'!C46</f>
        <v>0</v>
      </c>
      <c r="F70" s="381"/>
      <c r="G70" s="381"/>
      <c r="H70" s="381"/>
      <c r="I70" s="381"/>
      <c r="J70" s="223"/>
      <c r="K70" s="379" t="s">
        <v>77</v>
      </c>
      <c r="L70" s="379"/>
      <c r="M70" s="379"/>
      <c r="N70" s="379"/>
      <c r="O70" s="379"/>
      <c r="P70" s="119">
        <f>'Basic info &amp; Projects'!C44</f>
        <v>0</v>
      </c>
      <c r="Q70" s="175"/>
      <c r="R70" s="176"/>
      <c r="S70" s="176"/>
      <c r="T70" s="176"/>
      <c r="U70" s="176"/>
      <c r="V70" s="176"/>
      <c r="W70" s="176"/>
      <c r="X70" s="297" t="str">
        <f>IF(AJ81&gt;0,IF('Basic info &amp; Projects'!$C$46&lt;&gt;"",IF('Basic info &amp; Projects'!$C$44&lt;&gt;"",,"Required information about the project namne is missing"),"Required information about the project Grant Agreement number is missing"),"")</f>
        <v/>
      </c>
      <c r="Y70" s="176"/>
      <c r="Z70" s="176"/>
      <c r="AA70" s="176"/>
      <c r="AB70" s="176"/>
      <c r="AC70" s="176"/>
      <c r="AD70" s="176"/>
      <c r="AE70" s="177"/>
      <c r="AF70" s="176"/>
      <c r="AG70" s="176"/>
      <c r="AH70" s="176"/>
      <c r="AI70" s="176"/>
      <c r="AJ70" s="198"/>
      <c r="AK70" s="18"/>
    </row>
    <row r="71" spans="2:37" ht="12.95" hidden="1" customHeight="1" outlineLevel="1" x14ac:dyDescent="0.2">
      <c r="B71" s="19" t="s">
        <v>4</v>
      </c>
      <c r="C71" s="374"/>
      <c r="D71" s="403"/>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166">
        <f>SUM(E71:AI71)</f>
        <v>0</v>
      </c>
      <c r="AK71" s="20"/>
    </row>
    <row r="72" spans="2:37" ht="12.95" hidden="1" customHeight="1" outlineLevel="1" x14ac:dyDescent="0.2">
      <c r="B72" s="21" t="s">
        <v>6</v>
      </c>
      <c r="C72" s="374"/>
      <c r="D72" s="403"/>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166">
        <f>SUM(E72:AI72)</f>
        <v>0</v>
      </c>
      <c r="AK72" s="20"/>
    </row>
    <row r="73" spans="2:37" ht="12.95" hidden="1" customHeight="1" outlineLevel="1" x14ac:dyDescent="0.2">
      <c r="B73" s="23" t="s">
        <v>5</v>
      </c>
      <c r="C73" s="376"/>
      <c r="D73" s="404"/>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166">
        <f t="shared" ref="AJ73:AJ78" si="16">SUM(E73:AI73)</f>
        <v>0</v>
      </c>
      <c r="AK73" s="20"/>
    </row>
    <row r="74" spans="2:37" ht="12.95" hidden="1" customHeight="1" outlineLevel="1" x14ac:dyDescent="0.2">
      <c r="B74" s="23" t="s">
        <v>8</v>
      </c>
      <c r="C74" s="376"/>
      <c r="D74" s="404"/>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166">
        <f t="shared" si="16"/>
        <v>0</v>
      </c>
      <c r="AK74" s="20"/>
    </row>
    <row r="75" spans="2:37" ht="12.95" hidden="1" customHeight="1" outlineLevel="1" x14ac:dyDescent="0.2">
      <c r="B75" s="23" t="s">
        <v>7</v>
      </c>
      <c r="C75" s="376"/>
      <c r="D75" s="404"/>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166">
        <f t="shared" si="16"/>
        <v>0</v>
      </c>
      <c r="AK75" s="20"/>
    </row>
    <row r="76" spans="2:37" ht="12.95" hidden="1" customHeight="1" outlineLevel="1" x14ac:dyDescent="0.2">
      <c r="B76" s="23" t="s">
        <v>9</v>
      </c>
      <c r="C76" s="407"/>
      <c r="D76" s="408"/>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166">
        <f t="shared" si="16"/>
        <v>0</v>
      </c>
      <c r="AK76" s="20"/>
    </row>
    <row r="77" spans="2:37" ht="12.95" hidden="1" customHeight="1" outlineLevel="1" x14ac:dyDescent="0.2">
      <c r="B77" s="23" t="s">
        <v>42</v>
      </c>
      <c r="C77" s="407"/>
      <c r="D77" s="408"/>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166">
        <f t="shared" si="16"/>
        <v>0</v>
      </c>
      <c r="AK77" s="20"/>
    </row>
    <row r="78" spans="2:37" ht="12.95" hidden="1" customHeight="1" outlineLevel="1" x14ac:dyDescent="0.2">
      <c r="B78" s="23" t="s">
        <v>43</v>
      </c>
      <c r="C78" s="407"/>
      <c r="D78" s="408"/>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166">
        <f t="shared" si="16"/>
        <v>0</v>
      </c>
      <c r="AK78" s="20"/>
    </row>
    <row r="79" spans="2:37" ht="12.95" hidden="1" customHeight="1" outlineLevel="1" x14ac:dyDescent="0.2">
      <c r="B79" s="23" t="s">
        <v>44</v>
      </c>
      <c r="C79" s="407"/>
      <c r="D79" s="408"/>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166">
        <f>SUM(E79:AI79)</f>
        <v>0</v>
      </c>
      <c r="AK79" s="20"/>
    </row>
    <row r="80" spans="2:37" ht="12.95" hidden="1" customHeight="1" outlineLevel="1" x14ac:dyDescent="0.2">
      <c r="B80" s="56" t="s">
        <v>47</v>
      </c>
      <c r="C80" s="405"/>
      <c r="D80" s="406"/>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169">
        <f>SUM(E80:AI80)</f>
        <v>0</v>
      </c>
      <c r="AK80" s="20"/>
    </row>
    <row r="81" spans="2:37" ht="12.95" customHeight="1" collapsed="1" x14ac:dyDescent="0.2">
      <c r="B81" s="355" t="str">
        <f>CONCATENATE("Total hours project 6: GA "&amp;E70)</f>
        <v>Total hours project 6: GA 0</v>
      </c>
      <c r="C81" s="356"/>
      <c r="D81" s="357"/>
      <c r="E81" s="171">
        <f t="shared" ref="E81:AF81" si="17">SUM(E71:E80)</f>
        <v>0</v>
      </c>
      <c r="F81" s="171">
        <f t="shared" si="17"/>
        <v>0</v>
      </c>
      <c r="G81" s="171">
        <f t="shared" si="17"/>
        <v>0</v>
      </c>
      <c r="H81" s="171">
        <f t="shared" si="17"/>
        <v>0</v>
      </c>
      <c r="I81" s="171">
        <f t="shared" si="17"/>
        <v>0</v>
      </c>
      <c r="J81" s="171">
        <f t="shared" si="17"/>
        <v>0</v>
      </c>
      <c r="K81" s="171">
        <f t="shared" si="17"/>
        <v>0</v>
      </c>
      <c r="L81" s="171">
        <f t="shared" si="17"/>
        <v>0</v>
      </c>
      <c r="M81" s="171">
        <f t="shared" si="17"/>
        <v>0</v>
      </c>
      <c r="N81" s="171">
        <f t="shared" si="17"/>
        <v>0</v>
      </c>
      <c r="O81" s="171">
        <f t="shared" si="17"/>
        <v>0</v>
      </c>
      <c r="P81" s="171">
        <f t="shared" si="17"/>
        <v>0</v>
      </c>
      <c r="Q81" s="171">
        <f t="shared" si="17"/>
        <v>0</v>
      </c>
      <c r="R81" s="171">
        <f t="shared" si="17"/>
        <v>0</v>
      </c>
      <c r="S81" s="171">
        <f t="shared" si="17"/>
        <v>0</v>
      </c>
      <c r="T81" s="171">
        <f t="shared" si="17"/>
        <v>0</v>
      </c>
      <c r="U81" s="171">
        <f t="shared" si="17"/>
        <v>0</v>
      </c>
      <c r="V81" s="171">
        <f t="shared" si="17"/>
        <v>0</v>
      </c>
      <c r="W81" s="171">
        <f t="shared" si="17"/>
        <v>0</v>
      </c>
      <c r="X81" s="171">
        <f t="shared" si="17"/>
        <v>0</v>
      </c>
      <c r="Y81" s="171">
        <f t="shared" si="17"/>
        <v>0</v>
      </c>
      <c r="Z81" s="171">
        <f t="shared" si="17"/>
        <v>0</v>
      </c>
      <c r="AA81" s="171">
        <f t="shared" si="17"/>
        <v>0</v>
      </c>
      <c r="AB81" s="171">
        <f t="shared" si="17"/>
        <v>0</v>
      </c>
      <c r="AC81" s="171">
        <f t="shared" si="17"/>
        <v>0</v>
      </c>
      <c r="AD81" s="171">
        <f t="shared" si="17"/>
        <v>0</v>
      </c>
      <c r="AE81" s="171">
        <f t="shared" si="17"/>
        <v>0</v>
      </c>
      <c r="AF81" s="171">
        <f t="shared" si="17"/>
        <v>0</v>
      </c>
      <c r="AG81" s="171">
        <f>SUM(AG71:AG80)</f>
        <v>0</v>
      </c>
      <c r="AH81" s="171">
        <f t="shared" ref="AH81:AI81" si="18">SUM(AH71:AH80)</f>
        <v>0</v>
      </c>
      <c r="AI81" s="171">
        <f t="shared" si="18"/>
        <v>0</v>
      </c>
      <c r="AJ81" s="172">
        <f>SUM(AJ71:AJ80)</f>
        <v>0</v>
      </c>
      <c r="AK81" s="25"/>
    </row>
    <row r="82" spans="2:37" ht="12.6" hidden="1" customHeight="1" outlineLevel="1" x14ac:dyDescent="0.2">
      <c r="B82" s="352" t="s">
        <v>78</v>
      </c>
      <c r="C82" s="353"/>
      <c r="D82" s="353"/>
      <c r="E82" s="381">
        <f>'Basic info &amp; Projects'!C51</f>
        <v>0</v>
      </c>
      <c r="F82" s="381"/>
      <c r="G82" s="381"/>
      <c r="H82" s="381"/>
      <c r="I82" s="381"/>
      <c r="J82" s="223"/>
      <c r="K82" s="379" t="s">
        <v>77</v>
      </c>
      <c r="L82" s="379"/>
      <c r="M82" s="379"/>
      <c r="N82" s="379"/>
      <c r="O82" s="379"/>
      <c r="P82" s="119">
        <f>'Basic info &amp; Projects'!C49</f>
        <v>0</v>
      </c>
      <c r="Q82" s="175"/>
      <c r="R82" s="176"/>
      <c r="S82" s="176"/>
      <c r="T82" s="176"/>
      <c r="U82" s="176"/>
      <c r="V82" s="176"/>
      <c r="W82" s="176"/>
      <c r="X82" s="297" t="str">
        <f>IF(AJ93&gt;0,IF('Basic info &amp; Projects'!$C$51&lt;&gt;"",IF('Basic info &amp; Projects'!$C$49&lt;&gt;"",,"Required information about the project namne is missing"),"Required information about the project Grant Agreement number is missing"),"")</f>
        <v/>
      </c>
      <c r="Y82" s="176"/>
      <c r="Z82" s="176"/>
      <c r="AA82" s="176"/>
      <c r="AB82" s="176"/>
      <c r="AC82" s="176"/>
      <c r="AD82" s="176"/>
      <c r="AE82" s="177"/>
      <c r="AF82" s="176"/>
      <c r="AG82" s="176"/>
      <c r="AH82" s="176"/>
      <c r="AI82" s="176"/>
      <c r="AJ82" s="198"/>
      <c r="AK82" s="18"/>
    </row>
    <row r="83" spans="2:37" ht="12.95" hidden="1" customHeight="1" outlineLevel="1" x14ac:dyDescent="0.2">
      <c r="B83" s="19" t="s">
        <v>4</v>
      </c>
      <c r="C83" s="374"/>
      <c r="D83" s="403"/>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166">
        <f>SUM(E83:AI83)</f>
        <v>0</v>
      </c>
      <c r="AK83" s="20"/>
    </row>
    <row r="84" spans="2:37" ht="12.95" hidden="1" customHeight="1" outlineLevel="1" x14ac:dyDescent="0.2">
      <c r="B84" s="21" t="s">
        <v>6</v>
      </c>
      <c r="C84" s="374"/>
      <c r="D84" s="403"/>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166">
        <f>SUM(E84:AI84)</f>
        <v>0</v>
      </c>
      <c r="AK84" s="20"/>
    </row>
    <row r="85" spans="2:37" ht="12.95" hidden="1" customHeight="1" outlineLevel="1" x14ac:dyDescent="0.2">
      <c r="B85" s="23" t="s">
        <v>5</v>
      </c>
      <c r="C85" s="376"/>
      <c r="D85" s="404"/>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166">
        <f t="shared" ref="AJ85:AJ90" si="19">SUM(E85:AI85)</f>
        <v>0</v>
      </c>
      <c r="AK85" s="20"/>
    </row>
    <row r="86" spans="2:37" ht="12.95" hidden="1" customHeight="1" outlineLevel="1" x14ac:dyDescent="0.2">
      <c r="B86" s="23" t="s">
        <v>8</v>
      </c>
      <c r="C86" s="376"/>
      <c r="D86" s="404"/>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166">
        <f t="shared" si="19"/>
        <v>0</v>
      </c>
      <c r="AK86" s="20"/>
    </row>
    <row r="87" spans="2:37" ht="12.95" hidden="1" customHeight="1" outlineLevel="1" x14ac:dyDescent="0.2">
      <c r="B87" s="23" t="s">
        <v>7</v>
      </c>
      <c r="C87" s="376"/>
      <c r="D87" s="404"/>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166">
        <f t="shared" si="19"/>
        <v>0</v>
      </c>
      <c r="AK87" s="20"/>
    </row>
    <row r="88" spans="2:37" ht="12.95" hidden="1" customHeight="1" outlineLevel="1" x14ac:dyDescent="0.2">
      <c r="B88" s="23" t="s">
        <v>9</v>
      </c>
      <c r="C88" s="407"/>
      <c r="D88" s="408"/>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166">
        <f t="shared" si="19"/>
        <v>0</v>
      </c>
      <c r="AK88" s="20"/>
    </row>
    <row r="89" spans="2:37" ht="12.95" hidden="1" customHeight="1" outlineLevel="1" x14ac:dyDescent="0.2">
      <c r="B89" s="23" t="s">
        <v>42</v>
      </c>
      <c r="C89" s="407"/>
      <c r="D89" s="408"/>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166">
        <f t="shared" si="19"/>
        <v>0</v>
      </c>
      <c r="AK89" s="20"/>
    </row>
    <row r="90" spans="2:37" ht="12.95" hidden="1" customHeight="1" outlineLevel="1" x14ac:dyDescent="0.2">
      <c r="B90" s="23" t="s">
        <v>43</v>
      </c>
      <c r="C90" s="407"/>
      <c r="D90" s="408"/>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166">
        <f t="shared" si="19"/>
        <v>0</v>
      </c>
      <c r="AK90" s="20"/>
    </row>
    <row r="91" spans="2:37" ht="12.95" hidden="1" customHeight="1" outlineLevel="1" x14ac:dyDescent="0.2">
      <c r="B91" s="23" t="s">
        <v>44</v>
      </c>
      <c r="C91" s="407"/>
      <c r="D91" s="408"/>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166">
        <f>SUM(E91:AI91)</f>
        <v>0</v>
      </c>
      <c r="AK91" s="20"/>
    </row>
    <row r="92" spans="2:37" ht="12.95" hidden="1" customHeight="1" outlineLevel="1" x14ac:dyDescent="0.2">
      <c r="B92" s="56" t="s">
        <v>47</v>
      </c>
      <c r="C92" s="405"/>
      <c r="D92" s="406"/>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169">
        <f>SUM(E92:AI92)</f>
        <v>0</v>
      </c>
      <c r="AK92" s="20"/>
    </row>
    <row r="93" spans="2:37" ht="12.95" customHeight="1" collapsed="1" x14ac:dyDescent="0.2">
      <c r="B93" s="355" t="str">
        <f>CONCATENATE("Total hours project 7: GA "&amp;E82)</f>
        <v>Total hours project 7: GA 0</v>
      </c>
      <c r="C93" s="356"/>
      <c r="D93" s="357"/>
      <c r="E93" s="171">
        <f t="shared" ref="E93:AF93" si="20">SUM(E83:E92)</f>
        <v>0</v>
      </c>
      <c r="F93" s="171">
        <f t="shared" si="20"/>
        <v>0</v>
      </c>
      <c r="G93" s="171">
        <f t="shared" si="20"/>
        <v>0</v>
      </c>
      <c r="H93" s="171">
        <f t="shared" si="20"/>
        <v>0</v>
      </c>
      <c r="I93" s="171">
        <f t="shared" si="20"/>
        <v>0</v>
      </c>
      <c r="J93" s="171">
        <f t="shared" si="20"/>
        <v>0</v>
      </c>
      <c r="K93" s="171">
        <f t="shared" si="20"/>
        <v>0</v>
      </c>
      <c r="L93" s="171">
        <f t="shared" si="20"/>
        <v>0</v>
      </c>
      <c r="M93" s="171">
        <f t="shared" si="20"/>
        <v>0</v>
      </c>
      <c r="N93" s="171">
        <f t="shared" si="20"/>
        <v>0</v>
      </c>
      <c r="O93" s="171">
        <f t="shared" si="20"/>
        <v>0</v>
      </c>
      <c r="P93" s="171">
        <f t="shared" si="20"/>
        <v>0</v>
      </c>
      <c r="Q93" s="171">
        <f t="shared" si="20"/>
        <v>0</v>
      </c>
      <c r="R93" s="171">
        <f t="shared" si="20"/>
        <v>0</v>
      </c>
      <c r="S93" s="171">
        <f t="shared" si="20"/>
        <v>0</v>
      </c>
      <c r="T93" s="171">
        <f t="shared" si="20"/>
        <v>0</v>
      </c>
      <c r="U93" s="171">
        <f t="shared" si="20"/>
        <v>0</v>
      </c>
      <c r="V93" s="171">
        <f t="shared" si="20"/>
        <v>0</v>
      </c>
      <c r="W93" s="171">
        <f t="shared" si="20"/>
        <v>0</v>
      </c>
      <c r="X93" s="171">
        <f t="shared" si="20"/>
        <v>0</v>
      </c>
      <c r="Y93" s="171">
        <f t="shared" si="20"/>
        <v>0</v>
      </c>
      <c r="Z93" s="171">
        <f t="shared" si="20"/>
        <v>0</v>
      </c>
      <c r="AA93" s="171">
        <f t="shared" si="20"/>
        <v>0</v>
      </c>
      <c r="AB93" s="171">
        <f t="shared" si="20"/>
        <v>0</v>
      </c>
      <c r="AC93" s="171">
        <f t="shared" si="20"/>
        <v>0</v>
      </c>
      <c r="AD93" s="171">
        <f t="shared" si="20"/>
        <v>0</v>
      </c>
      <c r="AE93" s="171">
        <f t="shared" si="20"/>
        <v>0</v>
      </c>
      <c r="AF93" s="171">
        <f t="shared" si="20"/>
        <v>0</v>
      </c>
      <c r="AG93" s="171">
        <f>SUM(AG83:AG92)</f>
        <v>0</v>
      </c>
      <c r="AH93" s="171">
        <f t="shared" ref="AH93:AI93" si="21">SUM(AH83:AH92)</f>
        <v>0</v>
      </c>
      <c r="AI93" s="171">
        <f t="shared" si="21"/>
        <v>0</v>
      </c>
      <c r="AJ93" s="172">
        <f>SUM(AJ83:AJ92)</f>
        <v>0</v>
      </c>
      <c r="AK93" s="25"/>
    </row>
    <row r="94" spans="2:37" ht="12.6" hidden="1" customHeight="1" outlineLevel="1" x14ac:dyDescent="0.2">
      <c r="B94" s="352" t="s">
        <v>78</v>
      </c>
      <c r="C94" s="353"/>
      <c r="D94" s="353"/>
      <c r="E94" s="381">
        <f>'Basic info &amp; Projects'!C56</f>
        <v>0</v>
      </c>
      <c r="F94" s="381"/>
      <c r="G94" s="381"/>
      <c r="H94" s="381"/>
      <c r="I94" s="381"/>
      <c r="J94" s="223"/>
      <c r="K94" s="379" t="s">
        <v>77</v>
      </c>
      <c r="L94" s="379"/>
      <c r="M94" s="379"/>
      <c r="N94" s="379"/>
      <c r="O94" s="379"/>
      <c r="P94" s="119">
        <f>'Basic info &amp; Projects'!C54</f>
        <v>0</v>
      </c>
      <c r="Q94" s="175"/>
      <c r="R94" s="176"/>
      <c r="S94" s="176"/>
      <c r="T94" s="176"/>
      <c r="U94" s="176"/>
      <c r="V94" s="176"/>
      <c r="W94" s="176"/>
      <c r="X94" s="297" t="str">
        <f>IF(AJ105&gt;0,IF('Basic info &amp; Projects'!$C$51&lt;&gt;"",IF('Basic info &amp; Projects'!$C$49&lt;&gt;"",,"Required information about the project namne is missing"),"Required information about the project Grant Agreement number is missing"),"")</f>
        <v/>
      </c>
      <c r="Y94" s="176"/>
      <c r="Z94" s="176"/>
      <c r="AA94" s="176"/>
      <c r="AB94" s="176"/>
      <c r="AC94" s="176"/>
      <c r="AD94" s="176"/>
      <c r="AE94" s="177"/>
      <c r="AF94" s="176"/>
      <c r="AG94" s="176"/>
      <c r="AH94" s="176"/>
      <c r="AI94" s="176"/>
      <c r="AJ94" s="198"/>
      <c r="AK94" s="18"/>
    </row>
    <row r="95" spans="2:37" ht="12.95" hidden="1" customHeight="1" outlineLevel="1" x14ac:dyDescent="0.2">
      <c r="B95" s="19" t="s">
        <v>4</v>
      </c>
      <c r="C95" s="374"/>
      <c r="D95" s="403"/>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166">
        <f>SUM(E95:AI95)</f>
        <v>0</v>
      </c>
      <c r="AK95" s="20"/>
    </row>
    <row r="96" spans="2:37" ht="12.95" hidden="1" customHeight="1" outlineLevel="1" x14ac:dyDescent="0.2">
      <c r="B96" s="21" t="s">
        <v>6</v>
      </c>
      <c r="C96" s="374"/>
      <c r="D96" s="403"/>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166">
        <f>SUM(E96:AI96)</f>
        <v>0</v>
      </c>
      <c r="AK96" s="20"/>
    </row>
    <row r="97" spans="2:37" ht="12.95" hidden="1" customHeight="1" outlineLevel="1" x14ac:dyDescent="0.2">
      <c r="B97" s="23" t="s">
        <v>5</v>
      </c>
      <c r="C97" s="376"/>
      <c r="D97" s="404"/>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166">
        <f t="shared" ref="AJ97:AJ102" si="22">SUM(E97:AI97)</f>
        <v>0</v>
      </c>
      <c r="AK97" s="20"/>
    </row>
    <row r="98" spans="2:37" ht="12.95" hidden="1" customHeight="1" outlineLevel="1" x14ac:dyDescent="0.2">
      <c r="B98" s="23" t="s">
        <v>8</v>
      </c>
      <c r="C98" s="376"/>
      <c r="D98" s="404"/>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166">
        <f t="shared" si="22"/>
        <v>0</v>
      </c>
      <c r="AK98" s="20"/>
    </row>
    <row r="99" spans="2:37" ht="12.95" hidden="1" customHeight="1" outlineLevel="1" x14ac:dyDescent="0.2">
      <c r="B99" s="23" t="s">
        <v>7</v>
      </c>
      <c r="C99" s="376"/>
      <c r="D99" s="404"/>
      <c r="E99" s="261"/>
      <c r="F99" s="261"/>
      <c r="G99" s="261"/>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1"/>
      <c r="AJ99" s="166">
        <f t="shared" si="22"/>
        <v>0</v>
      </c>
      <c r="AK99" s="20"/>
    </row>
    <row r="100" spans="2:37" ht="12.95" hidden="1" customHeight="1" outlineLevel="1" x14ac:dyDescent="0.2">
      <c r="B100" s="23" t="s">
        <v>9</v>
      </c>
      <c r="C100" s="407"/>
      <c r="D100" s="408"/>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166">
        <f t="shared" si="22"/>
        <v>0</v>
      </c>
      <c r="AK100" s="20"/>
    </row>
    <row r="101" spans="2:37" ht="12.95" hidden="1" customHeight="1" outlineLevel="1" x14ac:dyDescent="0.2">
      <c r="B101" s="23" t="s">
        <v>42</v>
      </c>
      <c r="C101" s="407"/>
      <c r="D101" s="408"/>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166">
        <f t="shared" si="22"/>
        <v>0</v>
      </c>
      <c r="AK101" s="20"/>
    </row>
    <row r="102" spans="2:37" ht="12.95" hidden="1" customHeight="1" outlineLevel="1" x14ac:dyDescent="0.2">
      <c r="B102" s="23" t="s">
        <v>43</v>
      </c>
      <c r="C102" s="407"/>
      <c r="D102" s="408"/>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166">
        <f t="shared" si="22"/>
        <v>0</v>
      </c>
      <c r="AK102" s="20"/>
    </row>
    <row r="103" spans="2:37" ht="12.95" hidden="1" customHeight="1" outlineLevel="1" x14ac:dyDescent="0.2">
      <c r="B103" s="23" t="s">
        <v>44</v>
      </c>
      <c r="C103" s="407"/>
      <c r="D103" s="408"/>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166">
        <f>SUM(E103:AI103)</f>
        <v>0</v>
      </c>
      <c r="AK103" s="20"/>
    </row>
    <row r="104" spans="2:37" ht="12.95" hidden="1" customHeight="1" outlineLevel="1" x14ac:dyDescent="0.2">
      <c r="B104" s="56" t="s">
        <v>47</v>
      </c>
      <c r="C104" s="405"/>
      <c r="D104" s="406"/>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2"/>
      <c r="AH104" s="262"/>
      <c r="AI104" s="262"/>
      <c r="AJ104" s="169">
        <f>SUM(E104:AI104)</f>
        <v>0</v>
      </c>
      <c r="AK104" s="20"/>
    </row>
    <row r="105" spans="2:37" ht="12.95" customHeight="1" collapsed="1" x14ac:dyDescent="0.2">
      <c r="B105" s="355" t="str">
        <f>CONCATENATE("Total hours project 8: GA "&amp;E94)</f>
        <v>Total hours project 8: GA 0</v>
      </c>
      <c r="C105" s="356"/>
      <c r="D105" s="357"/>
      <c r="E105" s="171">
        <f t="shared" ref="E105:AF105" si="23">SUM(E95:E104)</f>
        <v>0</v>
      </c>
      <c r="F105" s="171">
        <f t="shared" si="23"/>
        <v>0</v>
      </c>
      <c r="G105" s="171">
        <f t="shared" si="23"/>
        <v>0</v>
      </c>
      <c r="H105" s="171">
        <f t="shared" si="23"/>
        <v>0</v>
      </c>
      <c r="I105" s="171">
        <f t="shared" si="23"/>
        <v>0</v>
      </c>
      <c r="J105" s="171">
        <f t="shared" si="23"/>
        <v>0</v>
      </c>
      <c r="K105" s="171">
        <f t="shared" si="23"/>
        <v>0</v>
      </c>
      <c r="L105" s="171">
        <f t="shared" si="23"/>
        <v>0</v>
      </c>
      <c r="M105" s="171">
        <f t="shared" si="23"/>
        <v>0</v>
      </c>
      <c r="N105" s="171">
        <f t="shared" si="23"/>
        <v>0</v>
      </c>
      <c r="O105" s="171">
        <f t="shared" si="23"/>
        <v>0</v>
      </c>
      <c r="P105" s="171">
        <f t="shared" si="23"/>
        <v>0</v>
      </c>
      <c r="Q105" s="171">
        <f t="shared" si="23"/>
        <v>0</v>
      </c>
      <c r="R105" s="171">
        <f t="shared" si="23"/>
        <v>0</v>
      </c>
      <c r="S105" s="171">
        <f t="shared" si="23"/>
        <v>0</v>
      </c>
      <c r="T105" s="171">
        <f t="shared" si="23"/>
        <v>0</v>
      </c>
      <c r="U105" s="171">
        <f t="shared" si="23"/>
        <v>0</v>
      </c>
      <c r="V105" s="171">
        <f t="shared" si="23"/>
        <v>0</v>
      </c>
      <c r="W105" s="171">
        <f t="shared" si="23"/>
        <v>0</v>
      </c>
      <c r="X105" s="171">
        <f t="shared" si="23"/>
        <v>0</v>
      </c>
      <c r="Y105" s="171">
        <f t="shared" si="23"/>
        <v>0</v>
      </c>
      <c r="Z105" s="171">
        <f t="shared" si="23"/>
        <v>0</v>
      </c>
      <c r="AA105" s="171">
        <f t="shared" si="23"/>
        <v>0</v>
      </c>
      <c r="AB105" s="171">
        <f t="shared" si="23"/>
        <v>0</v>
      </c>
      <c r="AC105" s="171">
        <f t="shared" si="23"/>
        <v>0</v>
      </c>
      <c r="AD105" s="171">
        <f t="shared" si="23"/>
        <v>0</v>
      </c>
      <c r="AE105" s="171">
        <f t="shared" si="23"/>
        <v>0</v>
      </c>
      <c r="AF105" s="171">
        <f t="shared" si="23"/>
        <v>0</v>
      </c>
      <c r="AG105" s="171">
        <f>SUM(AG95:AG104)</f>
        <v>0</v>
      </c>
      <c r="AH105" s="171">
        <f t="shared" ref="AH105:AI105" si="24">SUM(AH95:AH104)</f>
        <v>0</v>
      </c>
      <c r="AI105" s="171">
        <f t="shared" si="24"/>
        <v>0</v>
      </c>
      <c r="AJ105" s="172">
        <f>SUM(AJ95:AJ104)</f>
        <v>0</v>
      </c>
      <c r="AK105" s="25"/>
    </row>
    <row r="106" spans="2:37" ht="12.6" hidden="1" customHeight="1" outlineLevel="1" x14ac:dyDescent="0.2">
      <c r="B106" s="352" t="s">
        <v>78</v>
      </c>
      <c r="C106" s="353"/>
      <c r="D106" s="353"/>
      <c r="E106" s="381">
        <f>'Basic info &amp; Projects'!C61</f>
        <v>0</v>
      </c>
      <c r="F106" s="381"/>
      <c r="G106" s="381"/>
      <c r="H106" s="381"/>
      <c r="I106" s="381"/>
      <c r="J106" s="223"/>
      <c r="K106" s="379" t="s">
        <v>77</v>
      </c>
      <c r="L106" s="379"/>
      <c r="M106" s="379"/>
      <c r="N106" s="379"/>
      <c r="O106" s="379"/>
      <c r="P106" s="119">
        <f>'Basic info &amp; Projects'!C59</f>
        <v>0</v>
      </c>
      <c r="Q106" s="175"/>
      <c r="R106" s="176"/>
      <c r="S106" s="176"/>
      <c r="T106" s="176"/>
      <c r="U106" s="176"/>
      <c r="V106" s="176"/>
      <c r="W106" s="176"/>
      <c r="X106" s="297" t="str">
        <f>IF(AJ117&gt;0,IF('Basic info &amp; Projects'!$C$61&lt;&gt;"",IF('Basic info &amp; Projects'!$C$59&lt;&gt;"",,"Required information about the project namne is missing"),"Required information about the project Grant Agreement number is missing"),"")</f>
        <v/>
      </c>
      <c r="Y106" s="176"/>
      <c r="Z106" s="176"/>
      <c r="AA106" s="176"/>
      <c r="AB106" s="176"/>
      <c r="AC106" s="176"/>
      <c r="AD106" s="176"/>
      <c r="AE106" s="177"/>
      <c r="AF106" s="176"/>
      <c r="AG106" s="176"/>
      <c r="AH106" s="176"/>
      <c r="AI106" s="176"/>
      <c r="AJ106" s="198"/>
      <c r="AK106" s="18"/>
    </row>
    <row r="107" spans="2:37" ht="12.95" hidden="1" customHeight="1" outlineLevel="1" x14ac:dyDescent="0.2">
      <c r="B107" s="19" t="s">
        <v>4</v>
      </c>
      <c r="C107" s="374"/>
      <c r="D107" s="403"/>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166">
        <f>SUM(E107:AI107)</f>
        <v>0</v>
      </c>
      <c r="AK107" s="20"/>
    </row>
    <row r="108" spans="2:37" ht="12.95" hidden="1" customHeight="1" outlineLevel="1" x14ac:dyDescent="0.2">
      <c r="B108" s="21" t="s">
        <v>6</v>
      </c>
      <c r="C108" s="374"/>
      <c r="D108" s="403"/>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c r="AJ108" s="166">
        <f>SUM(E108:AI108)</f>
        <v>0</v>
      </c>
      <c r="AK108" s="20"/>
    </row>
    <row r="109" spans="2:37" ht="12.95" hidden="1" customHeight="1" outlineLevel="1" x14ac:dyDescent="0.2">
      <c r="B109" s="23" t="s">
        <v>5</v>
      </c>
      <c r="C109" s="376"/>
      <c r="D109" s="404"/>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166">
        <f t="shared" ref="AJ109:AJ114" si="25">SUM(E109:AI109)</f>
        <v>0</v>
      </c>
      <c r="AK109" s="20"/>
    </row>
    <row r="110" spans="2:37" ht="12.95" hidden="1" customHeight="1" outlineLevel="1" x14ac:dyDescent="0.2">
      <c r="B110" s="23" t="s">
        <v>8</v>
      </c>
      <c r="C110" s="376"/>
      <c r="D110" s="404"/>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166">
        <f t="shared" si="25"/>
        <v>0</v>
      </c>
      <c r="AK110" s="20"/>
    </row>
    <row r="111" spans="2:37" ht="12.95" hidden="1" customHeight="1" outlineLevel="1" x14ac:dyDescent="0.2">
      <c r="B111" s="23" t="s">
        <v>7</v>
      </c>
      <c r="C111" s="376"/>
      <c r="D111" s="404"/>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166">
        <f t="shared" si="25"/>
        <v>0</v>
      </c>
      <c r="AK111" s="20"/>
    </row>
    <row r="112" spans="2:37" ht="12.95" hidden="1" customHeight="1" outlineLevel="1" x14ac:dyDescent="0.2">
      <c r="B112" s="23" t="s">
        <v>9</v>
      </c>
      <c r="C112" s="407"/>
      <c r="D112" s="408"/>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166">
        <f t="shared" si="25"/>
        <v>0</v>
      </c>
      <c r="AK112" s="20"/>
    </row>
    <row r="113" spans="2:37" ht="12.95" hidden="1" customHeight="1" outlineLevel="1" x14ac:dyDescent="0.2">
      <c r="B113" s="23" t="s">
        <v>42</v>
      </c>
      <c r="C113" s="407"/>
      <c r="D113" s="408"/>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166">
        <f t="shared" si="25"/>
        <v>0</v>
      </c>
      <c r="AK113" s="20"/>
    </row>
    <row r="114" spans="2:37" ht="12.95" hidden="1" customHeight="1" outlineLevel="1" x14ac:dyDescent="0.2">
      <c r="B114" s="23" t="s">
        <v>43</v>
      </c>
      <c r="C114" s="407"/>
      <c r="D114" s="408"/>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166">
        <f t="shared" si="25"/>
        <v>0</v>
      </c>
      <c r="AK114" s="20"/>
    </row>
    <row r="115" spans="2:37" ht="12.95" hidden="1" customHeight="1" outlineLevel="1" x14ac:dyDescent="0.2">
      <c r="B115" s="23" t="s">
        <v>44</v>
      </c>
      <c r="C115" s="407"/>
      <c r="D115" s="408"/>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60"/>
      <c r="AJ115" s="166">
        <f>SUM(E115:AI115)</f>
        <v>0</v>
      </c>
      <c r="AK115" s="20"/>
    </row>
    <row r="116" spans="2:37" ht="12.95" hidden="1" customHeight="1" outlineLevel="1" x14ac:dyDescent="0.2">
      <c r="B116" s="56" t="s">
        <v>47</v>
      </c>
      <c r="C116" s="405"/>
      <c r="D116" s="406"/>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2"/>
      <c r="AG116" s="262"/>
      <c r="AH116" s="262"/>
      <c r="AI116" s="262"/>
      <c r="AJ116" s="169">
        <f>SUM(E116:AI116)</f>
        <v>0</v>
      </c>
      <c r="AK116" s="20"/>
    </row>
    <row r="117" spans="2:37" ht="12.95" customHeight="1" collapsed="1" x14ac:dyDescent="0.2">
      <c r="B117" s="355" t="str">
        <f>CONCATENATE("Total hours project 9: GA "&amp;E106)</f>
        <v>Total hours project 9: GA 0</v>
      </c>
      <c r="C117" s="356"/>
      <c r="D117" s="357"/>
      <c r="E117" s="171">
        <f t="shared" ref="E117:AF117" si="26">SUM(E107:E116)</f>
        <v>0</v>
      </c>
      <c r="F117" s="171">
        <f t="shared" si="26"/>
        <v>0</v>
      </c>
      <c r="G117" s="171">
        <f t="shared" si="26"/>
        <v>0</v>
      </c>
      <c r="H117" s="171">
        <f t="shared" si="26"/>
        <v>0</v>
      </c>
      <c r="I117" s="171">
        <f t="shared" si="26"/>
        <v>0</v>
      </c>
      <c r="J117" s="171">
        <f t="shared" si="26"/>
        <v>0</v>
      </c>
      <c r="K117" s="171">
        <f t="shared" si="26"/>
        <v>0</v>
      </c>
      <c r="L117" s="171">
        <f t="shared" si="26"/>
        <v>0</v>
      </c>
      <c r="M117" s="171">
        <f t="shared" si="26"/>
        <v>0</v>
      </c>
      <c r="N117" s="171">
        <f t="shared" si="26"/>
        <v>0</v>
      </c>
      <c r="O117" s="171">
        <f t="shared" si="26"/>
        <v>0</v>
      </c>
      <c r="P117" s="171">
        <f t="shared" si="26"/>
        <v>0</v>
      </c>
      <c r="Q117" s="171">
        <f t="shared" si="26"/>
        <v>0</v>
      </c>
      <c r="R117" s="171">
        <f t="shared" si="26"/>
        <v>0</v>
      </c>
      <c r="S117" s="171">
        <f t="shared" si="26"/>
        <v>0</v>
      </c>
      <c r="T117" s="171">
        <f t="shared" si="26"/>
        <v>0</v>
      </c>
      <c r="U117" s="171">
        <f t="shared" si="26"/>
        <v>0</v>
      </c>
      <c r="V117" s="171">
        <f t="shared" si="26"/>
        <v>0</v>
      </c>
      <c r="W117" s="171">
        <f t="shared" si="26"/>
        <v>0</v>
      </c>
      <c r="X117" s="171">
        <f t="shared" si="26"/>
        <v>0</v>
      </c>
      <c r="Y117" s="171">
        <f t="shared" si="26"/>
        <v>0</v>
      </c>
      <c r="Z117" s="171">
        <f t="shared" si="26"/>
        <v>0</v>
      </c>
      <c r="AA117" s="171">
        <f t="shared" si="26"/>
        <v>0</v>
      </c>
      <c r="AB117" s="171">
        <f t="shared" si="26"/>
        <v>0</v>
      </c>
      <c r="AC117" s="171">
        <f t="shared" si="26"/>
        <v>0</v>
      </c>
      <c r="AD117" s="171">
        <f t="shared" si="26"/>
        <v>0</v>
      </c>
      <c r="AE117" s="171">
        <f t="shared" si="26"/>
        <v>0</v>
      </c>
      <c r="AF117" s="171">
        <f t="shared" si="26"/>
        <v>0</v>
      </c>
      <c r="AG117" s="171">
        <f>SUM(AG107:AG116)</f>
        <v>0</v>
      </c>
      <c r="AH117" s="171">
        <f t="shared" ref="AH117:AI117" si="27">SUM(AH107:AH116)</f>
        <v>0</v>
      </c>
      <c r="AI117" s="171">
        <f t="shared" si="27"/>
        <v>0</v>
      </c>
      <c r="AJ117" s="172">
        <f>SUM(AJ107:AJ116)</f>
        <v>0</v>
      </c>
      <c r="AK117" s="25"/>
    </row>
    <row r="118" spans="2:37" ht="12.6" hidden="1" customHeight="1" outlineLevel="1" x14ac:dyDescent="0.2">
      <c r="B118" s="352" t="s">
        <v>78</v>
      </c>
      <c r="C118" s="353"/>
      <c r="D118" s="353"/>
      <c r="E118" s="381">
        <f>'Basic info &amp; Projects'!C66</f>
        <v>0</v>
      </c>
      <c r="F118" s="381"/>
      <c r="G118" s="381"/>
      <c r="H118" s="381"/>
      <c r="I118" s="381"/>
      <c r="J118" s="223"/>
      <c r="K118" s="379" t="s">
        <v>77</v>
      </c>
      <c r="L118" s="379"/>
      <c r="M118" s="379"/>
      <c r="N118" s="379"/>
      <c r="O118" s="379"/>
      <c r="P118" s="119">
        <f>'Basic info &amp; Projects'!C64</f>
        <v>0</v>
      </c>
      <c r="Q118" s="175"/>
      <c r="R118" s="176"/>
      <c r="S118" s="176"/>
      <c r="T118" s="176"/>
      <c r="U118" s="176"/>
      <c r="V118" s="176"/>
      <c r="W118" s="176"/>
      <c r="X118" s="297" t="str">
        <f>IF(AJ129&gt;0,IF('Basic info &amp; Projects'!$C$66&lt;&gt;"",IF('Basic info &amp; Projects'!$C$64&lt;&gt;"",,"Required information about the project namne is missing"),"Required information about the project Grant Agreement number is missing"),"")</f>
        <v/>
      </c>
      <c r="Y118" s="176"/>
      <c r="Z118" s="176"/>
      <c r="AA118" s="176"/>
      <c r="AB118" s="176"/>
      <c r="AC118" s="176"/>
      <c r="AD118" s="176"/>
      <c r="AE118" s="177"/>
      <c r="AF118" s="176"/>
      <c r="AG118" s="176"/>
      <c r="AH118" s="176"/>
      <c r="AI118" s="176"/>
      <c r="AJ118" s="198"/>
      <c r="AK118" s="18"/>
    </row>
    <row r="119" spans="2:37" ht="12.95" hidden="1" customHeight="1" outlineLevel="1" x14ac:dyDescent="0.2">
      <c r="B119" s="19" t="s">
        <v>4</v>
      </c>
      <c r="C119" s="374"/>
      <c r="D119" s="403"/>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166">
        <f>SUM(E119:AI119)</f>
        <v>0</v>
      </c>
      <c r="AK119" s="20"/>
    </row>
    <row r="120" spans="2:37" ht="12.95" hidden="1" customHeight="1" outlineLevel="1" x14ac:dyDescent="0.2">
      <c r="B120" s="21" t="s">
        <v>6</v>
      </c>
      <c r="C120" s="374"/>
      <c r="D120" s="403"/>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0"/>
      <c r="AJ120" s="166">
        <f>SUM(E120:AI120)</f>
        <v>0</v>
      </c>
      <c r="AK120" s="20"/>
    </row>
    <row r="121" spans="2:37" ht="12.95" hidden="1" customHeight="1" outlineLevel="1" x14ac:dyDescent="0.2">
      <c r="B121" s="23" t="s">
        <v>5</v>
      </c>
      <c r="C121" s="376"/>
      <c r="D121" s="404"/>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166">
        <f t="shared" ref="AJ121:AJ126" si="28">SUM(E121:AI121)</f>
        <v>0</v>
      </c>
      <c r="AK121" s="20"/>
    </row>
    <row r="122" spans="2:37" ht="12.95" hidden="1" customHeight="1" outlineLevel="1" x14ac:dyDescent="0.2">
      <c r="B122" s="23" t="s">
        <v>8</v>
      </c>
      <c r="C122" s="376"/>
      <c r="D122" s="404"/>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166">
        <f t="shared" si="28"/>
        <v>0</v>
      </c>
      <c r="AK122" s="20"/>
    </row>
    <row r="123" spans="2:37" ht="12.95" hidden="1" customHeight="1" outlineLevel="1" x14ac:dyDescent="0.2">
      <c r="B123" s="23" t="s">
        <v>7</v>
      </c>
      <c r="C123" s="376"/>
      <c r="D123" s="404"/>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166">
        <f t="shared" si="28"/>
        <v>0</v>
      </c>
      <c r="AK123" s="20"/>
    </row>
    <row r="124" spans="2:37" ht="12.95" hidden="1" customHeight="1" outlineLevel="1" x14ac:dyDescent="0.2">
      <c r="B124" s="23" t="s">
        <v>9</v>
      </c>
      <c r="C124" s="407"/>
      <c r="D124" s="408"/>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166">
        <f t="shared" si="28"/>
        <v>0</v>
      </c>
      <c r="AK124" s="20"/>
    </row>
    <row r="125" spans="2:37" ht="12.95" hidden="1" customHeight="1" outlineLevel="1" x14ac:dyDescent="0.2">
      <c r="B125" s="23" t="s">
        <v>42</v>
      </c>
      <c r="C125" s="407"/>
      <c r="D125" s="408"/>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166">
        <f t="shared" si="28"/>
        <v>0</v>
      </c>
      <c r="AK125" s="20"/>
    </row>
    <row r="126" spans="2:37" ht="12.95" hidden="1" customHeight="1" outlineLevel="1" x14ac:dyDescent="0.2">
      <c r="B126" s="23" t="s">
        <v>43</v>
      </c>
      <c r="C126" s="407"/>
      <c r="D126" s="408"/>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166">
        <f t="shared" si="28"/>
        <v>0</v>
      </c>
      <c r="AK126" s="20"/>
    </row>
    <row r="127" spans="2:37" ht="12.95" hidden="1" customHeight="1" outlineLevel="1" x14ac:dyDescent="0.2">
      <c r="B127" s="23" t="s">
        <v>44</v>
      </c>
      <c r="C127" s="407"/>
      <c r="D127" s="408"/>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166">
        <f>SUM(E127:AI127)</f>
        <v>0</v>
      </c>
      <c r="AK127" s="20"/>
    </row>
    <row r="128" spans="2:37" ht="12.95" hidden="1" customHeight="1" outlineLevel="1" x14ac:dyDescent="0.2">
      <c r="B128" s="56" t="s">
        <v>47</v>
      </c>
      <c r="C128" s="405"/>
      <c r="D128" s="406"/>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169">
        <f>SUM(E128:AI128)</f>
        <v>0</v>
      </c>
      <c r="AK128" s="20"/>
    </row>
    <row r="129" spans="2:39" ht="12.95" customHeight="1" collapsed="1" thickBot="1" x14ac:dyDescent="0.25">
      <c r="B129" s="358" t="str">
        <f>CONCATENATE("Total hours project 10: GA "&amp;E118)</f>
        <v>Total hours project 10: GA 0</v>
      </c>
      <c r="C129" s="359"/>
      <c r="D129" s="360"/>
      <c r="E129" s="171">
        <f t="shared" ref="E129" si="29">SUM(E119:E128)</f>
        <v>0</v>
      </c>
      <c r="F129" s="171">
        <f t="shared" ref="F129:AI129" si="30">SUM(F119:F128)</f>
        <v>0</v>
      </c>
      <c r="G129" s="171">
        <f t="shared" si="30"/>
        <v>0</v>
      </c>
      <c r="H129" s="171">
        <f t="shared" si="30"/>
        <v>0</v>
      </c>
      <c r="I129" s="171">
        <f t="shared" si="30"/>
        <v>0</v>
      </c>
      <c r="J129" s="171">
        <f t="shared" si="30"/>
        <v>0</v>
      </c>
      <c r="K129" s="171">
        <f t="shared" si="30"/>
        <v>0</v>
      </c>
      <c r="L129" s="171">
        <f t="shared" si="30"/>
        <v>0</v>
      </c>
      <c r="M129" s="171">
        <f t="shared" si="30"/>
        <v>0</v>
      </c>
      <c r="N129" s="171">
        <f t="shared" si="30"/>
        <v>0</v>
      </c>
      <c r="O129" s="171">
        <f t="shared" si="30"/>
        <v>0</v>
      </c>
      <c r="P129" s="171">
        <f t="shared" si="30"/>
        <v>0</v>
      </c>
      <c r="Q129" s="171">
        <f t="shared" si="30"/>
        <v>0</v>
      </c>
      <c r="R129" s="171">
        <f t="shared" si="30"/>
        <v>0</v>
      </c>
      <c r="S129" s="171">
        <f t="shared" si="30"/>
        <v>0</v>
      </c>
      <c r="T129" s="171">
        <f t="shared" si="30"/>
        <v>0</v>
      </c>
      <c r="U129" s="171">
        <f t="shared" si="30"/>
        <v>0</v>
      </c>
      <c r="V129" s="171">
        <f t="shared" si="30"/>
        <v>0</v>
      </c>
      <c r="W129" s="171">
        <f t="shared" si="30"/>
        <v>0</v>
      </c>
      <c r="X129" s="171">
        <f t="shared" si="30"/>
        <v>0</v>
      </c>
      <c r="Y129" s="171">
        <f t="shared" si="30"/>
        <v>0</v>
      </c>
      <c r="Z129" s="171">
        <f t="shared" si="30"/>
        <v>0</v>
      </c>
      <c r="AA129" s="171">
        <f t="shared" si="30"/>
        <v>0</v>
      </c>
      <c r="AB129" s="171">
        <f t="shared" si="30"/>
        <v>0</v>
      </c>
      <c r="AC129" s="171">
        <f t="shared" si="30"/>
        <v>0</v>
      </c>
      <c r="AD129" s="171">
        <f t="shared" si="30"/>
        <v>0</v>
      </c>
      <c r="AE129" s="171">
        <f t="shared" si="30"/>
        <v>0</v>
      </c>
      <c r="AF129" s="171">
        <f t="shared" si="30"/>
        <v>0</v>
      </c>
      <c r="AG129" s="171">
        <f t="shared" si="30"/>
        <v>0</v>
      </c>
      <c r="AH129" s="171">
        <f t="shared" si="30"/>
        <v>0</v>
      </c>
      <c r="AI129" s="171">
        <f t="shared" si="30"/>
        <v>0</v>
      </c>
      <c r="AJ129" s="181">
        <f>SUM(AJ119:AJ128)</f>
        <v>0</v>
      </c>
      <c r="AK129" s="25"/>
    </row>
    <row r="130" spans="2:39" ht="12.95" customHeight="1" x14ac:dyDescent="0.2">
      <c r="B130" s="371" t="s">
        <v>118</v>
      </c>
      <c r="C130" s="372"/>
      <c r="D130" s="373"/>
      <c r="E130" s="183">
        <f t="shared" ref="E130" si="31">E129+E117+E105+E93+E81+E69+E57+E45+E33+E21</f>
        <v>0</v>
      </c>
      <c r="F130" s="183">
        <f t="shared" ref="F130:AI130" si="32">F129+F117+F105+F93+F81+F69+F57+F45+F33+F21</f>
        <v>0</v>
      </c>
      <c r="G130" s="183">
        <f t="shared" si="32"/>
        <v>0</v>
      </c>
      <c r="H130" s="183">
        <f t="shared" si="32"/>
        <v>0</v>
      </c>
      <c r="I130" s="183">
        <f t="shared" si="32"/>
        <v>0</v>
      </c>
      <c r="J130" s="183">
        <f t="shared" si="32"/>
        <v>0</v>
      </c>
      <c r="K130" s="183">
        <f t="shared" si="32"/>
        <v>0</v>
      </c>
      <c r="L130" s="183">
        <f t="shared" si="32"/>
        <v>0</v>
      </c>
      <c r="M130" s="183">
        <f t="shared" si="32"/>
        <v>0</v>
      </c>
      <c r="N130" s="183">
        <f t="shared" si="32"/>
        <v>0</v>
      </c>
      <c r="O130" s="183">
        <f t="shared" si="32"/>
        <v>0</v>
      </c>
      <c r="P130" s="183">
        <f t="shared" si="32"/>
        <v>0</v>
      </c>
      <c r="Q130" s="183">
        <f t="shared" si="32"/>
        <v>0</v>
      </c>
      <c r="R130" s="183">
        <f t="shared" si="32"/>
        <v>0</v>
      </c>
      <c r="S130" s="183">
        <f t="shared" si="32"/>
        <v>0</v>
      </c>
      <c r="T130" s="183">
        <f t="shared" si="32"/>
        <v>0</v>
      </c>
      <c r="U130" s="183">
        <f t="shared" si="32"/>
        <v>0</v>
      </c>
      <c r="V130" s="183">
        <f t="shared" si="32"/>
        <v>0</v>
      </c>
      <c r="W130" s="183">
        <f t="shared" si="32"/>
        <v>0</v>
      </c>
      <c r="X130" s="183">
        <f t="shared" si="32"/>
        <v>0</v>
      </c>
      <c r="Y130" s="183">
        <f t="shared" si="32"/>
        <v>0</v>
      </c>
      <c r="Z130" s="183">
        <f t="shared" si="32"/>
        <v>0</v>
      </c>
      <c r="AA130" s="183">
        <f t="shared" si="32"/>
        <v>0</v>
      </c>
      <c r="AB130" s="183">
        <f t="shared" si="32"/>
        <v>0</v>
      </c>
      <c r="AC130" s="183">
        <f t="shared" si="32"/>
        <v>0</v>
      </c>
      <c r="AD130" s="183">
        <f t="shared" si="32"/>
        <v>0</v>
      </c>
      <c r="AE130" s="183">
        <f t="shared" si="32"/>
        <v>0</v>
      </c>
      <c r="AF130" s="183">
        <f t="shared" si="32"/>
        <v>0</v>
      </c>
      <c r="AG130" s="183">
        <f t="shared" si="32"/>
        <v>0</v>
      </c>
      <c r="AH130" s="183">
        <f t="shared" si="32"/>
        <v>0</v>
      </c>
      <c r="AI130" s="183">
        <f t="shared" si="32"/>
        <v>0</v>
      </c>
      <c r="AJ130" s="201">
        <f t="shared" ref="AJ130:AJ136" si="33">SUM(E130:AI130)</f>
        <v>0</v>
      </c>
      <c r="AK130" s="25"/>
    </row>
    <row r="131" spans="2:39" ht="12.6" customHeight="1" x14ac:dyDescent="0.2">
      <c r="B131" s="355" t="s">
        <v>51</v>
      </c>
      <c r="C131" s="356"/>
      <c r="D131" s="357"/>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5">
        <f t="shared" si="33"/>
        <v>0</v>
      </c>
      <c r="AK131" s="25"/>
    </row>
    <row r="132" spans="2:39" ht="12.95" customHeight="1" x14ac:dyDescent="0.2">
      <c r="B132" s="355" t="s">
        <v>58</v>
      </c>
      <c r="C132" s="356"/>
      <c r="D132" s="357"/>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5">
        <f t="shared" si="33"/>
        <v>0</v>
      </c>
      <c r="AK132" s="25"/>
    </row>
    <row r="133" spans="2:39" ht="12.95" customHeight="1" x14ac:dyDescent="0.2">
      <c r="B133" s="355" t="s">
        <v>53</v>
      </c>
      <c r="C133" s="356"/>
      <c r="D133" s="357"/>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5">
        <f t="shared" si="33"/>
        <v>0</v>
      </c>
      <c r="AK133" s="25"/>
    </row>
    <row r="134" spans="2:39" ht="12.95" customHeight="1" x14ac:dyDescent="0.2">
      <c r="B134" s="355" t="s">
        <v>54</v>
      </c>
      <c r="C134" s="356"/>
      <c r="D134" s="357"/>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5">
        <f t="shared" si="33"/>
        <v>0</v>
      </c>
      <c r="AK134" s="25"/>
    </row>
    <row r="135" spans="2:39" ht="12.95" customHeight="1" thickBot="1" x14ac:dyDescent="0.25">
      <c r="B135" s="358" t="s">
        <v>57</v>
      </c>
      <c r="C135" s="359"/>
      <c r="D135" s="360"/>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7">
        <f t="shared" si="33"/>
        <v>0</v>
      </c>
      <c r="AK135" s="25"/>
    </row>
    <row r="136" spans="2:39" ht="12.95" customHeight="1" thickBot="1" x14ac:dyDescent="0.25">
      <c r="B136" s="361" t="s">
        <v>163</v>
      </c>
      <c r="C136" s="362"/>
      <c r="D136" s="363"/>
      <c r="E136" s="189">
        <f t="shared" ref="E136" si="34">SUM(E130:E135)</f>
        <v>0</v>
      </c>
      <c r="F136" s="189">
        <f t="shared" ref="F136:AI136" si="35">SUM(F130:F135)</f>
        <v>0</v>
      </c>
      <c r="G136" s="189">
        <f t="shared" si="35"/>
        <v>0</v>
      </c>
      <c r="H136" s="189">
        <f t="shared" si="35"/>
        <v>0</v>
      </c>
      <c r="I136" s="189">
        <f t="shared" si="35"/>
        <v>0</v>
      </c>
      <c r="J136" s="189">
        <f t="shared" si="35"/>
        <v>0</v>
      </c>
      <c r="K136" s="189">
        <f t="shared" si="35"/>
        <v>0</v>
      </c>
      <c r="L136" s="189">
        <f t="shared" si="35"/>
        <v>0</v>
      </c>
      <c r="M136" s="189">
        <f t="shared" si="35"/>
        <v>0</v>
      </c>
      <c r="N136" s="189">
        <f t="shared" si="35"/>
        <v>0</v>
      </c>
      <c r="O136" s="189">
        <f t="shared" si="35"/>
        <v>0</v>
      </c>
      <c r="P136" s="189">
        <f t="shared" si="35"/>
        <v>0</v>
      </c>
      <c r="Q136" s="189">
        <f t="shared" si="35"/>
        <v>0</v>
      </c>
      <c r="R136" s="189">
        <f t="shared" si="35"/>
        <v>0</v>
      </c>
      <c r="S136" s="189">
        <f t="shared" si="35"/>
        <v>0</v>
      </c>
      <c r="T136" s="189">
        <f t="shared" si="35"/>
        <v>0</v>
      </c>
      <c r="U136" s="189">
        <f t="shared" si="35"/>
        <v>0</v>
      </c>
      <c r="V136" s="189">
        <f t="shared" si="35"/>
        <v>0</v>
      </c>
      <c r="W136" s="189">
        <f t="shared" si="35"/>
        <v>0</v>
      </c>
      <c r="X136" s="189">
        <f t="shared" si="35"/>
        <v>0</v>
      </c>
      <c r="Y136" s="189">
        <f t="shared" si="35"/>
        <v>0</v>
      </c>
      <c r="Z136" s="189">
        <f t="shared" si="35"/>
        <v>0</v>
      </c>
      <c r="AA136" s="189">
        <f t="shared" si="35"/>
        <v>0</v>
      </c>
      <c r="AB136" s="189">
        <f t="shared" si="35"/>
        <v>0</v>
      </c>
      <c r="AC136" s="189">
        <f t="shared" si="35"/>
        <v>0</v>
      </c>
      <c r="AD136" s="189">
        <f t="shared" si="35"/>
        <v>0</v>
      </c>
      <c r="AE136" s="189">
        <f t="shared" si="35"/>
        <v>0</v>
      </c>
      <c r="AF136" s="189">
        <f t="shared" si="35"/>
        <v>0</v>
      </c>
      <c r="AG136" s="189">
        <f t="shared" si="35"/>
        <v>0</v>
      </c>
      <c r="AH136" s="189">
        <f t="shared" si="35"/>
        <v>0</v>
      </c>
      <c r="AI136" s="189">
        <f t="shared" si="35"/>
        <v>0</v>
      </c>
      <c r="AJ136" s="204">
        <f t="shared" si="33"/>
        <v>0</v>
      </c>
      <c r="AK136" s="25"/>
    </row>
    <row r="137" spans="2:39" ht="12" customHeight="1" thickBot="1" x14ac:dyDescent="0.25"/>
    <row r="138" spans="2:39" ht="12" hidden="1" customHeight="1" x14ac:dyDescent="0.2">
      <c r="B138" s="27" t="s">
        <v>48</v>
      </c>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9"/>
    </row>
    <row r="139" spans="2:39" ht="53.45" hidden="1" customHeight="1" thickBot="1" x14ac:dyDescent="0.25">
      <c r="B139" s="349"/>
      <c r="C139" s="350"/>
      <c r="D139" s="350"/>
      <c r="E139" s="350"/>
      <c r="F139" s="350"/>
      <c r="G139" s="350"/>
      <c r="H139" s="350"/>
      <c r="I139" s="350"/>
      <c r="J139" s="350"/>
      <c r="K139" s="350"/>
      <c r="L139" s="350"/>
      <c r="M139" s="350"/>
      <c r="N139" s="350"/>
      <c r="O139" s="350"/>
      <c r="P139" s="350"/>
      <c r="Q139" s="350"/>
      <c r="R139" s="350"/>
      <c r="S139" s="350"/>
      <c r="T139" s="350"/>
      <c r="U139" s="350"/>
      <c r="V139" s="350"/>
      <c r="W139" s="350"/>
      <c r="X139" s="350"/>
      <c r="Y139" s="350"/>
      <c r="Z139" s="350"/>
      <c r="AA139" s="350"/>
      <c r="AB139" s="350"/>
      <c r="AC139" s="350"/>
      <c r="AD139" s="350"/>
      <c r="AE139" s="350"/>
      <c r="AF139" s="350"/>
      <c r="AG139" s="350"/>
      <c r="AH139" s="350"/>
      <c r="AI139" s="350"/>
      <c r="AJ139" s="351"/>
    </row>
    <row r="140" spans="2:39" ht="12" hidden="1" customHeight="1" thickBot="1" x14ac:dyDescent="0.25">
      <c r="B140" s="30"/>
      <c r="D140" s="31"/>
    </row>
    <row r="141" spans="2:39" ht="12.95" customHeight="1" thickTop="1" thickBot="1" x14ac:dyDescent="0.25">
      <c r="B141" s="32" t="s">
        <v>36</v>
      </c>
      <c r="C141" s="33"/>
      <c r="D141" s="34"/>
      <c r="E141" s="341" t="s">
        <v>129</v>
      </c>
      <c r="F141" s="342"/>
      <c r="G141" s="342"/>
      <c r="H141" s="342"/>
      <c r="I141" s="342"/>
      <c r="J141" s="342"/>
      <c r="K141" s="342"/>
      <c r="L141" s="342"/>
      <c r="M141" s="342"/>
      <c r="N141" s="342"/>
      <c r="O141" s="342"/>
      <c r="P141" s="342"/>
      <c r="Q141" s="342"/>
      <c r="R141" s="342"/>
      <c r="S141" s="342"/>
      <c r="T141" s="342"/>
      <c r="U141" s="342"/>
      <c r="V141" s="342"/>
      <c r="W141" s="342"/>
      <c r="X141" s="342"/>
      <c r="Y141" s="342"/>
      <c r="Z141" s="342"/>
      <c r="AA141" s="342"/>
      <c r="AB141" s="342"/>
      <c r="AC141" s="342"/>
      <c r="AD141" s="342"/>
      <c r="AE141" s="342"/>
      <c r="AF141" s="342"/>
      <c r="AG141" s="342"/>
      <c r="AH141" s="342"/>
      <c r="AI141" s="342"/>
      <c r="AJ141" s="343"/>
      <c r="AK141" s="126"/>
      <c r="AL141" s="126"/>
      <c r="AM141" s="126"/>
    </row>
    <row r="142" spans="2:39" ht="24" customHeight="1" thickBot="1" x14ac:dyDescent="0.25">
      <c r="B142" s="411" t="s">
        <v>121</v>
      </c>
      <c r="C142" s="412"/>
      <c r="D142" s="34"/>
      <c r="E142" s="344"/>
      <c r="F142" s="345"/>
      <c r="G142" s="345"/>
      <c r="H142" s="345"/>
      <c r="I142" s="345"/>
      <c r="J142" s="345"/>
      <c r="K142" s="345"/>
      <c r="L142" s="345"/>
      <c r="M142" s="345"/>
      <c r="N142" s="345"/>
      <c r="O142" s="345"/>
      <c r="P142" s="345"/>
      <c r="Q142" s="345"/>
      <c r="R142" s="345"/>
      <c r="S142" s="345"/>
      <c r="T142" s="345"/>
      <c r="U142" s="345"/>
      <c r="V142" s="345"/>
      <c r="W142" s="345"/>
      <c r="X142" s="345"/>
      <c r="Y142" s="345"/>
      <c r="Z142" s="345"/>
      <c r="AA142" s="345"/>
      <c r="AB142" s="345"/>
      <c r="AC142" s="345"/>
      <c r="AD142" s="345"/>
      <c r="AE142" s="345"/>
      <c r="AF142" s="345"/>
      <c r="AG142" s="345"/>
      <c r="AH142" s="345"/>
      <c r="AI142" s="345"/>
      <c r="AJ142" s="346"/>
    </row>
    <row r="143" spans="2:39" ht="12" customHeight="1" x14ac:dyDescent="0.2">
      <c r="B143" s="35"/>
      <c r="C143" s="30"/>
      <c r="D143" s="34"/>
    </row>
    <row r="144" spans="2:39" ht="15.6" customHeight="1" x14ac:dyDescent="0.2">
      <c r="B144" s="36" t="s">
        <v>10</v>
      </c>
      <c r="C144" s="413">
        <f>'Basic info &amp; Projects'!C2</f>
        <v>0</v>
      </c>
      <c r="D144" s="415"/>
      <c r="E144" s="415"/>
      <c r="F144" s="415"/>
      <c r="G144" s="415"/>
      <c r="H144" s="415"/>
      <c r="I144" s="415"/>
      <c r="J144" s="1"/>
      <c r="K144" s="1"/>
      <c r="L144" s="73"/>
      <c r="M144" s="73"/>
      <c r="N144" s="73"/>
      <c r="O144" s="333"/>
      <c r="P144" s="333"/>
      <c r="Q144" s="333"/>
      <c r="R144" s="333"/>
      <c r="S144" s="73" t="s">
        <v>17</v>
      </c>
      <c r="T144" s="333"/>
      <c r="U144" s="333"/>
      <c r="V144" s="413">
        <f>'Basic info &amp; Projects'!C7</f>
        <v>0</v>
      </c>
      <c r="W144" s="413"/>
      <c r="X144" s="413"/>
      <c r="Y144" s="413"/>
      <c r="Z144" s="413"/>
      <c r="AA144" s="413"/>
      <c r="AB144" s="413"/>
      <c r="AC144" s="413"/>
      <c r="AD144" s="413"/>
    </row>
    <row r="145" spans="2:39" ht="17.25" customHeight="1" x14ac:dyDescent="0.2">
      <c r="C145" s="334" t="s">
        <v>157</v>
      </c>
      <c r="D145" s="37"/>
      <c r="F145" s="72"/>
      <c r="G145" s="72"/>
      <c r="H145" s="72"/>
      <c r="I145" s="72"/>
      <c r="J145" s="72"/>
      <c r="K145" s="72"/>
      <c r="L145" s="36"/>
      <c r="M145" s="1"/>
      <c r="N145" s="1"/>
      <c r="O145" s="333"/>
      <c r="P145" s="333"/>
      <c r="Q145" s="333"/>
      <c r="R145" s="333"/>
      <c r="T145" s="333"/>
      <c r="U145" s="333"/>
      <c r="V145" s="334" t="s">
        <v>158</v>
      </c>
      <c r="W145" s="333"/>
      <c r="X145" s="333"/>
      <c r="Y145" s="333"/>
      <c r="AC145" s="1"/>
      <c r="AD145" s="1"/>
    </row>
    <row r="146" spans="2:39" ht="17.45" customHeight="1" x14ac:dyDescent="0.2">
      <c r="B146" s="36" t="s">
        <v>45</v>
      </c>
      <c r="C146" s="77"/>
      <c r="D146" s="1"/>
      <c r="E146" s="1"/>
      <c r="F146" s="1"/>
      <c r="G146" s="1"/>
      <c r="H146" s="1"/>
      <c r="I146" s="1"/>
      <c r="L146" s="73"/>
      <c r="M146" s="73"/>
      <c r="N146" s="73"/>
      <c r="O146" s="333"/>
      <c r="P146" s="333"/>
      <c r="Q146" s="333"/>
      <c r="R146" s="333"/>
      <c r="S146" s="73" t="s">
        <v>45</v>
      </c>
      <c r="T146" s="333"/>
      <c r="U146" s="333"/>
      <c r="V146" s="347"/>
      <c r="W146" s="347"/>
      <c r="X146" s="347"/>
      <c r="Y146" s="347"/>
      <c r="AC146" s="73"/>
      <c r="AD146" s="73"/>
    </row>
    <row r="147" spans="2:39" ht="40.700000000000003" customHeight="1" x14ac:dyDescent="0.2">
      <c r="B147" s="36" t="s">
        <v>46</v>
      </c>
      <c r="C147" s="336" t="s">
        <v>37</v>
      </c>
      <c r="D147" s="336"/>
      <c r="E147" s="336"/>
      <c r="F147" s="336"/>
      <c r="G147" s="336"/>
      <c r="H147" s="336"/>
      <c r="I147" s="336"/>
      <c r="J147" s="1"/>
      <c r="K147" s="1"/>
      <c r="L147" s="73"/>
      <c r="M147" s="73"/>
      <c r="N147" s="73"/>
      <c r="O147" s="333"/>
      <c r="P147" s="333"/>
      <c r="Q147" s="333"/>
      <c r="R147" s="333"/>
      <c r="S147" s="73" t="s">
        <v>46</v>
      </c>
      <c r="T147" s="333"/>
      <c r="U147" s="333"/>
      <c r="V147" s="337" t="s">
        <v>159</v>
      </c>
      <c r="W147" s="337"/>
      <c r="X147" s="337"/>
      <c r="Y147" s="337"/>
      <c r="Z147" s="337"/>
      <c r="AA147" s="337"/>
      <c r="AB147" s="337"/>
      <c r="AC147" s="337"/>
      <c r="AD147" s="337"/>
      <c r="AM147" s="1"/>
    </row>
    <row r="148" spans="2:39" ht="12" customHeight="1" x14ac:dyDescent="0.2">
      <c r="B148" s="30"/>
      <c r="D148" s="38"/>
      <c r="O148" s="333"/>
      <c r="P148" s="333"/>
      <c r="Q148" s="333"/>
      <c r="R148" s="333"/>
      <c r="S148" s="333"/>
      <c r="T148" s="333"/>
      <c r="U148" s="333"/>
      <c r="V148" s="333"/>
      <c r="W148" s="333"/>
      <c r="X148" s="333"/>
      <c r="Y148" s="333"/>
    </row>
    <row r="150" spans="2:39" ht="12" customHeight="1" x14ac:dyDescent="0.2">
      <c r="B150" s="340" t="s">
        <v>99</v>
      </c>
      <c r="C150" s="340"/>
      <c r="D150" s="340"/>
      <c r="E150" s="340"/>
      <c r="F150" s="340"/>
      <c r="G150" s="340"/>
      <c r="H150" s="340"/>
      <c r="I150" s="340"/>
      <c r="J150" s="340"/>
      <c r="K150" s="340"/>
      <c r="L150" s="340"/>
      <c r="M150" s="340"/>
      <c r="N150" s="340"/>
      <c r="O150" s="340"/>
      <c r="P150" s="340"/>
      <c r="Q150" s="340"/>
      <c r="R150" s="340"/>
      <c r="S150" s="340"/>
      <c r="T150" s="340"/>
      <c r="U150" s="340"/>
      <c r="V150" s="340"/>
      <c r="W150" s="340"/>
      <c r="X150" s="340"/>
      <c r="Y150" s="340"/>
      <c r="Z150" s="340"/>
      <c r="AA150" s="340"/>
      <c r="AB150" s="340"/>
      <c r="AC150" s="340"/>
      <c r="AD150" s="340"/>
      <c r="AE150" s="340"/>
      <c r="AF150" s="340"/>
      <c r="AG150" s="340"/>
      <c r="AH150" s="340"/>
      <c r="AI150" s="340"/>
      <c r="AJ150" s="340"/>
    </row>
  </sheetData>
  <sheetProtection algorithmName="SHA-512" hashValue="qFUx2zKTOnTQd4SzIYLpyFGL4Bx+u2/BECHV516YbaYQEptxBo9IXgCH15XRkaaxn2OGmUuB7jlOIDcOyRiWgA==" saltValue="nSUzIWvWVc7Nk3wtVBUPOg==" spinCount="100000" sheet="1" formatRows="0" selectLockedCells="1"/>
  <mergeCells count="165">
    <mergeCell ref="E141:AJ142"/>
    <mergeCell ref="B150:AJ150"/>
    <mergeCell ref="C147:I147"/>
    <mergeCell ref="B135:D135"/>
    <mergeCell ref="B136:D136"/>
    <mergeCell ref="B139:AJ139"/>
    <mergeCell ref="C144:I144"/>
    <mergeCell ref="V144:AD144"/>
    <mergeCell ref="V146:Y146"/>
    <mergeCell ref="V147:AD147"/>
    <mergeCell ref="B129:D129"/>
    <mergeCell ref="B130:D130"/>
    <mergeCell ref="B131:D131"/>
    <mergeCell ref="B132:D132"/>
    <mergeCell ref="B133:D133"/>
    <mergeCell ref="B134:D134"/>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C112:D112"/>
    <mergeCell ref="C113:D113"/>
    <mergeCell ref="C114:D114"/>
    <mergeCell ref="C115:D115"/>
    <mergeCell ref="C116:D116"/>
    <mergeCell ref="B117:D117"/>
    <mergeCell ref="K106:O106"/>
    <mergeCell ref="C107:D107"/>
    <mergeCell ref="C108:D108"/>
    <mergeCell ref="C109:D109"/>
    <mergeCell ref="C110:D110"/>
    <mergeCell ref="C111:D111"/>
    <mergeCell ref="C101:D101"/>
    <mergeCell ref="C102:D102"/>
    <mergeCell ref="C103:D103"/>
    <mergeCell ref="C104:D104"/>
    <mergeCell ref="B105:D105"/>
    <mergeCell ref="B106:D106"/>
    <mergeCell ref="C95:D95"/>
    <mergeCell ref="C96:D96"/>
    <mergeCell ref="C97:D97"/>
    <mergeCell ref="C98:D98"/>
    <mergeCell ref="C99:D99"/>
    <mergeCell ref="C100:D100"/>
    <mergeCell ref="C90:D90"/>
    <mergeCell ref="C91:D91"/>
    <mergeCell ref="C92:D92"/>
    <mergeCell ref="B93:D93"/>
    <mergeCell ref="B94:D94"/>
    <mergeCell ref="K94:O94"/>
    <mergeCell ref="C84:D84"/>
    <mergeCell ref="C85:D85"/>
    <mergeCell ref="C86:D86"/>
    <mergeCell ref="C87:D87"/>
    <mergeCell ref="C88:D88"/>
    <mergeCell ref="C89:D89"/>
    <mergeCell ref="C79:D79"/>
    <mergeCell ref="C80:D80"/>
    <mergeCell ref="B81:D81"/>
    <mergeCell ref="B82:D82"/>
    <mergeCell ref="K82:O82"/>
    <mergeCell ref="C83:D83"/>
    <mergeCell ref="C73:D73"/>
    <mergeCell ref="C74:D74"/>
    <mergeCell ref="C75:D75"/>
    <mergeCell ref="C76:D76"/>
    <mergeCell ref="C77:D77"/>
    <mergeCell ref="C78:D78"/>
    <mergeCell ref="B69:D69"/>
    <mergeCell ref="B70:D70"/>
    <mergeCell ref="K70:O70"/>
    <mergeCell ref="C71:D71"/>
    <mergeCell ref="C72:D72"/>
    <mergeCell ref="C62:D62"/>
    <mergeCell ref="C63:D63"/>
    <mergeCell ref="C64:D64"/>
    <mergeCell ref="C65:D65"/>
    <mergeCell ref="C66:D66"/>
    <mergeCell ref="C67:D67"/>
    <mergeCell ref="K58:O58"/>
    <mergeCell ref="C59:D59"/>
    <mergeCell ref="C60:D60"/>
    <mergeCell ref="C61:D61"/>
    <mergeCell ref="B58:D58"/>
    <mergeCell ref="C51:D51"/>
    <mergeCell ref="C52:D52"/>
    <mergeCell ref="C53:D53"/>
    <mergeCell ref="C54:D54"/>
    <mergeCell ref="C55:D55"/>
    <mergeCell ref="C56:D56"/>
    <mergeCell ref="K46:O46"/>
    <mergeCell ref="C47:D47"/>
    <mergeCell ref="C48:D48"/>
    <mergeCell ref="C49:D49"/>
    <mergeCell ref="C50:D50"/>
    <mergeCell ref="K10:O10"/>
    <mergeCell ref="C40:D40"/>
    <mergeCell ref="C41:D41"/>
    <mergeCell ref="C42:D42"/>
    <mergeCell ref="C43:D43"/>
    <mergeCell ref="C44:D44"/>
    <mergeCell ref="B45:D45"/>
    <mergeCell ref="K34:O34"/>
    <mergeCell ref="C35:D35"/>
    <mergeCell ref="C36:D36"/>
    <mergeCell ref="C37:D37"/>
    <mergeCell ref="C38:D38"/>
    <mergeCell ref="C39:D39"/>
    <mergeCell ref="B57:D57"/>
    <mergeCell ref="C29:D29"/>
    <mergeCell ref="C30:D30"/>
    <mergeCell ref="C31:D31"/>
    <mergeCell ref="C32:D32"/>
    <mergeCell ref="B33:D33"/>
    <mergeCell ref="B34:D34"/>
    <mergeCell ref="B1:AK1"/>
    <mergeCell ref="C3:G3"/>
    <mergeCell ref="L4:N4"/>
    <mergeCell ref="P6:Q6"/>
    <mergeCell ref="W6:AA6"/>
    <mergeCell ref="AB6:AC6"/>
    <mergeCell ref="K22:O22"/>
    <mergeCell ref="C12:D12"/>
    <mergeCell ref="C13:D13"/>
    <mergeCell ref="C14:D14"/>
    <mergeCell ref="C15:D15"/>
    <mergeCell ref="C16:D16"/>
    <mergeCell ref="C17:D17"/>
    <mergeCell ref="B8:D8"/>
    <mergeCell ref="AJ8:AJ9"/>
    <mergeCell ref="C9:D9"/>
    <mergeCell ref="B10:D10"/>
    <mergeCell ref="C68:D68"/>
    <mergeCell ref="C11:D11"/>
    <mergeCell ref="C23:D23"/>
    <mergeCell ref="B142:C142"/>
    <mergeCell ref="E10:I10"/>
    <mergeCell ref="E22:I22"/>
    <mergeCell ref="E34:I34"/>
    <mergeCell ref="E46:I46"/>
    <mergeCell ref="E58:I58"/>
    <mergeCell ref="E70:I70"/>
    <mergeCell ref="E82:I82"/>
    <mergeCell ref="E94:I94"/>
    <mergeCell ref="E106:I106"/>
    <mergeCell ref="C24:D24"/>
    <mergeCell ref="C25:D25"/>
    <mergeCell ref="C26:D26"/>
    <mergeCell ref="C27:D27"/>
    <mergeCell ref="C28:D28"/>
    <mergeCell ref="C18:D18"/>
    <mergeCell ref="C19:D19"/>
    <mergeCell ref="C20:D20"/>
    <mergeCell ref="B21:D21"/>
    <mergeCell ref="B22:D22"/>
    <mergeCell ref="B46:D46"/>
  </mergeCells>
  <conditionalFormatting sqref="E8:AI9">
    <cfRule type="expression" dxfId="10" priority="36">
      <formula>E$9="sun"</formula>
    </cfRule>
  </conditionalFormatting>
  <conditionalFormatting sqref="AI9">
    <cfRule type="expression" dxfId="9" priority="2">
      <formula>$AI$9="Sat"</formula>
    </cfRule>
  </conditionalFormatting>
  <conditionalFormatting sqref="AI8">
    <cfRule type="expression" dxfId="8" priority="1">
      <formula>$AI$9="Sat"</formula>
    </cfRule>
  </conditionalFormatting>
  <printOptions horizontalCentered="1" verticalCentered="1"/>
  <pageMargins left="0.74803149606299213" right="0.74803149606299213" top="0.98425196850393704" bottom="0.98425196850393704" header="0.51181102362204722" footer="0.51181102362204722"/>
  <pageSetup paperSize="9" scale="61" orientation="landscape" r:id="rId1"/>
  <headerFooter alignWithMargins="0"/>
  <ignoredErrors>
    <ignoredError sqref="AJ1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pageSetUpPr fitToPage="1"/>
  </sheetPr>
  <dimension ref="B1:AN150"/>
  <sheetViews>
    <sheetView showGridLines="0" showZeros="0" topLeftCell="A3" zoomScale="110" zoomScaleNormal="110" zoomScaleSheetLayoutView="90" workbookViewId="0">
      <selection activeCell="O147" sqref="O147"/>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5" width="5.140625" style="12" customWidth="1"/>
    <col min="36" max="36" width="6" style="12" customWidth="1"/>
    <col min="37" max="37" width="8" style="12" customWidth="1"/>
    <col min="38" max="40" width="5.5703125" style="12"/>
    <col min="41" max="43" width="8.5703125" style="12" customWidth="1"/>
    <col min="44" max="16384" width="5.5703125" style="12"/>
  </cols>
  <sheetData>
    <row r="1" spans="2:37" ht="37.5" customHeight="1" x14ac:dyDescent="0.65">
      <c r="B1" s="396" t="s">
        <v>0</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row>
    <row r="2" spans="2:37" ht="12" customHeight="1" x14ac:dyDescent="0.25">
      <c r="C2" s="13"/>
      <c r="D2" s="13"/>
      <c r="H2" s="331"/>
      <c r="I2" s="252" t="str">
        <f>IF('Summary working hours'!$L$24&gt;0,IF(OR('Basic info &amp; Projects'!C2="",'Basic info &amp; Projects'!C5="",'Basic info &amp; Projects'!C9="",'Basic info &amp; Projects'!C14=""),"Required information is missing in the 'Basic info &amp; Projects' tab.",""),"")</f>
        <v/>
      </c>
    </row>
    <row r="3" spans="2:37" x14ac:dyDescent="0.2">
      <c r="B3" s="14" t="s">
        <v>1</v>
      </c>
      <c r="C3" s="397">
        <f>'Basic info &amp; Projects'!C2</f>
        <v>0</v>
      </c>
      <c r="D3" s="397"/>
      <c r="E3" s="397"/>
      <c r="F3" s="397"/>
      <c r="G3" s="397"/>
      <c r="I3" s="14" t="s">
        <v>40</v>
      </c>
      <c r="K3" s="120"/>
      <c r="L3" s="74" t="str">
        <f>'Basic info &amp; Projects'!C3</f>
        <v>Hoegskolan i Borås (University of Borås)</v>
      </c>
      <c r="M3" s="121"/>
      <c r="N3" s="121"/>
    </row>
    <row r="4" spans="2:37" ht="10.5" customHeight="1" x14ac:dyDescent="0.2">
      <c r="B4" s="14"/>
      <c r="C4" s="115"/>
      <c r="I4" s="14" t="s">
        <v>79</v>
      </c>
      <c r="L4" s="398">
        <f>'Basic info &amp; Projects'!C4</f>
        <v>999887447</v>
      </c>
      <c r="M4" s="398"/>
      <c r="N4" s="398"/>
      <c r="O4" s="15"/>
      <c r="P4" s="15"/>
    </row>
    <row r="5" spans="2:37" ht="12" customHeight="1" x14ac:dyDescent="0.2">
      <c r="B5" s="14" t="s">
        <v>2</v>
      </c>
      <c r="C5" s="115">
        <f>'Basic info &amp; Projects'!C9</f>
        <v>2023</v>
      </c>
    </row>
    <row r="6" spans="2:37" ht="12" customHeight="1" x14ac:dyDescent="0.2">
      <c r="B6" s="14" t="s">
        <v>3</v>
      </c>
      <c r="C6" s="115" t="s">
        <v>16</v>
      </c>
      <c r="I6" s="14" t="s">
        <v>152</v>
      </c>
      <c r="J6" s="14"/>
      <c r="K6" s="14"/>
      <c r="L6" s="14"/>
      <c r="M6" s="14"/>
      <c r="N6" s="14"/>
      <c r="O6" s="14"/>
      <c r="P6" s="399" t="str">
        <f>CONCATENATE('Basic info &amp; Projects'!C11&amp;" / "&amp;'Basic info &amp; Projects'!C12)</f>
        <v>1720 / 215</v>
      </c>
      <c r="Q6" s="399"/>
      <c r="W6" s="397" t="s">
        <v>55</v>
      </c>
      <c r="X6" s="397"/>
      <c r="Y6" s="397"/>
      <c r="Z6" s="397"/>
      <c r="AA6" s="397"/>
      <c r="AB6" s="400">
        <v>1</v>
      </c>
      <c r="AC6" s="400"/>
      <c r="AD6" s="15" t="s">
        <v>56</v>
      </c>
      <c r="AE6" s="15"/>
      <c r="AF6" s="15"/>
      <c r="AG6" s="15"/>
      <c r="AH6" s="15"/>
      <c r="AI6" s="15"/>
      <c r="AJ6" s="76"/>
    </row>
    <row r="7" spans="2:37" ht="12" customHeight="1" thickBot="1" x14ac:dyDescent="0.25"/>
    <row r="8" spans="2:37" ht="10.5" customHeight="1" x14ac:dyDescent="0.2">
      <c r="B8" s="389" t="s">
        <v>12</v>
      </c>
      <c r="C8" s="390"/>
      <c r="D8" s="391"/>
      <c r="E8" s="16">
        <v>1</v>
      </c>
      <c r="F8" s="16">
        <v>2</v>
      </c>
      <c r="G8" s="16">
        <v>3</v>
      </c>
      <c r="H8" s="16">
        <v>4</v>
      </c>
      <c r="I8" s="16">
        <v>5</v>
      </c>
      <c r="J8" s="16">
        <v>6</v>
      </c>
      <c r="K8" s="16">
        <v>7</v>
      </c>
      <c r="L8" s="16">
        <v>8</v>
      </c>
      <c r="M8" s="16">
        <v>9</v>
      </c>
      <c r="N8" s="16">
        <v>10</v>
      </c>
      <c r="O8" s="16">
        <v>11</v>
      </c>
      <c r="P8" s="16">
        <v>12</v>
      </c>
      <c r="Q8" s="16">
        <v>13</v>
      </c>
      <c r="R8" s="16">
        <v>14</v>
      </c>
      <c r="S8" s="16">
        <v>15</v>
      </c>
      <c r="T8" s="16">
        <v>16</v>
      </c>
      <c r="U8" s="16">
        <v>17</v>
      </c>
      <c r="V8" s="16">
        <v>18</v>
      </c>
      <c r="W8" s="16">
        <v>19</v>
      </c>
      <c r="X8" s="16">
        <v>20</v>
      </c>
      <c r="Y8" s="16">
        <v>21</v>
      </c>
      <c r="Z8" s="16">
        <v>22</v>
      </c>
      <c r="AA8" s="16">
        <v>23</v>
      </c>
      <c r="AB8" s="16">
        <v>24</v>
      </c>
      <c r="AC8" s="16">
        <v>25</v>
      </c>
      <c r="AD8" s="16">
        <v>26</v>
      </c>
      <c r="AE8" s="16">
        <v>27</v>
      </c>
      <c r="AF8" s="16">
        <v>28</v>
      </c>
      <c r="AG8" s="16">
        <v>29</v>
      </c>
      <c r="AH8" s="16">
        <v>30</v>
      </c>
      <c r="AI8" s="111">
        <v>31</v>
      </c>
      <c r="AJ8" s="392" t="s">
        <v>11</v>
      </c>
      <c r="AK8" s="17"/>
    </row>
    <row r="9" spans="2:37" ht="12" customHeight="1" thickBot="1" x14ac:dyDescent="0.25">
      <c r="B9" s="67" t="s">
        <v>27</v>
      </c>
      <c r="C9" s="394" t="s">
        <v>28</v>
      </c>
      <c r="D9" s="395"/>
      <c r="E9" s="68" t="str">
        <f>IF(October!AI9="mon",Weekdays!B2,IF(October!AI9="tue",Weekdays!B3,IF(October!AI9="wed",Weekdays!B4,IF(October!AI9="thu",Weekdays!B5,IF(October!AI9="fri",Weekdays!B6,IF(October!AI9="sat",Weekdays!B7,IF(October!AI9="sun",Weekdays!B8,)))))))</f>
        <v>Wed</v>
      </c>
      <c r="F9" s="68" t="str">
        <f>IF($E$9="mon",Weekdays!B2,IF($E$9="tue",Weekdays!B3,IF($E$9="wed",Weekdays!B4,IF($E$9="thu",Weekdays!B5,IF($E$9="fri",Weekdays!B6,IF($E$9="sat",Weekdays!B7,IF($E$9="sun",Weekdays!B8,)))))))</f>
        <v>Thu</v>
      </c>
      <c r="G9" s="68" t="str">
        <f>IF($E$9="mon",Weekdays!C2,IF($E$9="tue",Weekdays!C3,IF($E$9="wed",Weekdays!C4,IF($E$9="thu",Weekdays!C5,IF($E$9="fri",Weekdays!C6,IF($E$9="sat",Weekdays!C7,IF($E$9="sun",Weekdays!C8,)))))))</f>
        <v>Fri</v>
      </c>
      <c r="H9" s="68" t="str">
        <f>IF($E$9="mon",Weekdays!D2,IF($E$9="tue",Weekdays!D3,IF($E$9="wed",Weekdays!D4,IF($E$9="thu",Weekdays!D5,IF($E$9="fri",Weekdays!D6,IF($E$9="sat",Weekdays!D7,IF($E$9="sun",Weekdays!D8,)))))))</f>
        <v>Sat</v>
      </c>
      <c r="I9" s="68" t="str">
        <f>IF($E$9="mon",Weekdays!E2,IF($E$9="tue",Weekdays!E3,IF($E$9="wed",Weekdays!E4,IF($E$9="thu",Weekdays!E5,IF($E$9="fri",Weekdays!E6,IF($E$9="sat",Weekdays!E7,IF($E$9="sun",Weekdays!E8,)))))))</f>
        <v>Sun</v>
      </c>
      <c r="J9" s="68" t="str">
        <f>IF($E$9="mon",Weekdays!F2,IF($E$9="tue",Weekdays!F3,IF($E$9="wed",Weekdays!F4,IF($E$9="thu",Weekdays!F5,IF($E$9="fri",Weekdays!F6,IF($E$9="sat",Weekdays!F7,IF($E$9="sun",Weekdays!F8,)))))))</f>
        <v>Mon</v>
      </c>
      <c r="K9" s="68" t="str">
        <f>IF($E$9="mon",Weekdays!G2,IF($E$9="tue",Weekdays!G3,IF($E$9="wed",Weekdays!G4,IF($E$9="thu",Weekdays!G5,IF($E$9="fri",Weekdays!G6,IF($E$9="sat",Weekdays!G7,IF($E$9="sun",Weekdays!G8,)))))))</f>
        <v>Tue</v>
      </c>
      <c r="L9" s="68" t="str">
        <f>IF($E$9="mon",Weekdays!H2,IF($E$9="tue",Weekdays!H3,IF($E$9="wed",Weekdays!H4,IF($E$9="thu",Weekdays!H5,IF($E$9="fri",Weekdays!H6,IF($E$9="sat",Weekdays!H7,IF($E$9="sun",Weekdays!H8,)))))))</f>
        <v>Wed</v>
      </c>
      <c r="M9" s="68" t="str">
        <f>IF($E$9="mon",Weekdays!I2,IF($E$9="tue",Weekdays!I3,IF($E$9="wed",Weekdays!I4,IF($E$9="thu",Weekdays!I5,IF($E$9="fri",Weekdays!I6,IF($E$9="sat",Weekdays!I7,IF($E$9="sun",Weekdays!I8,)))))))</f>
        <v>Thu</v>
      </c>
      <c r="N9" s="68" t="str">
        <f>IF($E$9="mon",Weekdays!J2,IF($E$9="tue",Weekdays!J3,IF($E$9="wed",Weekdays!J4,IF($E$9="thu",Weekdays!J5,IF($E$9="fri",Weekdays!J6,IF($E$9="sat",Weekdays!J7,IF($E$9="sun",Weekdays!J8,)))))))</f>
        <v>Fri</v>
      </c>
      <c r="O9" s="68" t="str">
        <f>IF($E$9="mon",Weekdays!K2,IF($E$9="tue",Weekdays!K3,IF($E$9="wed",Weekdays!K4,IF($E$9="thu",Weekdays!K5,IF($E$9="fri",Weekdays!K6,IF($E$9="sat",Weekdays!K7,IF($E$9="sun",Weekdays!K8,)))))))</f>
        <v>Sat</v>
      </c>
      <c r="P9" s="68" t="str">
        <f>IF($E$9="mon",Weekdays!L2,IF($E$9="tue",Weekdays!L3,IF($E$9="wed",Weekdays!L4,IF($E$9="thu",Weekdays!L5,IF($E$9="fri",Weekdays!L6,IF($E$9="sat",Weekdays!L7,IF($E$9="sun",Weekdays!L8,)))))))</f>
        <v>Sun</v>
      </c>
      <c r="Q9" s="68" t="str">
        <f>IF($E$9="mon",Weekdays!M2,IF($E$9="tue",Weekdays!M3,IF($E$9="wed",Weekdays!M4,IF($E$9="thu",Weekdays!M5,IF($E$9="fri",Weekdays!M6,IF($E$9="sat",Weekdays!M7,IF($E$9="sun",Weekdays!M8,)))))))</f>
        <v>Mon</v>
      </c>
      <c r="R9" s="68" t="str">
        <f>IF($E$9="mon",Weekdays!N2,IF($E$9="tue",Weekdays!N3,IF($E$9="wed",Weekdays!N4,IF($E$9="thu",Weekdays!N5,IF($E$9="fri",Weekdays!N6,IF($E$9="sat",Weekdays!N7,IF($E$9="sun",Weekdays!N8,)))))))</f>
        <v>Tue</v>
      </c>
      <c r="S9" s="68" t="str">
        <f>IF($E$9="mon",Weekdays!O2,IF($E$9="tue",Weekdays!O3,IF($E$9="wed",Weekdays!O4,IF($E$9="thu",Weekdays!O5,IF($E$9="fri",Weekdays!O6,IF($E$9="sat",Weekdays!O7,IF($E$9="sun",Weekdays!O8,)))))))</f>
        <v>Wed</v>
      </c>
      <c r="T9" s="68" t="str">
        <f>IF($E$9="mon",Weekdays!P2,IF($E$9="tue",Weekdays!P3,IF($E$9="wed",Weekdays!P4,IF($E$9="thu",Weekdays!P5,IF($E$9="fri",Weekdays!P6,IF($E$9="sat",Weekdays!P7,IF($E$9="sun",Weekdays!P8,)))))))</f>
        <v>Thu</v>
      </c>
      <c r="U9" s="68" t="str">
        <f>IF($E$9="mon",Weekdays!Q2,IF($E$9="tue",Weekdays!Q3,IF($E$9="wed",Weekdays!Q4,IF($E$9="thu",Weekdays!Q5,IF($E$9="fri",Weekdays!Q6,IF($E$9="sat",Weekdays!Q7,IF($E$9="sun",Weekdays!Q8,)))))))</f>
        <v>Fri</v>
      </c>
      <c r="V9" s="68" t="str">
        <f>IF($E$9="mon",Weekdays!R2,IF($E$9="tue",Weekdays!R3,IF($E$9="wed",Weekdays!R4,IF($E$9="thu",Weekdays!R5,IF($E$9="fri",Weekdays!R6,IF($E$9="sat",Weekdays!R7,IF($E$9="sun",Weekdays!R8,)))))))</f>
        <v>Sat</v>
      </c>
      <c r="W9" s="68" t="str">
        <f>IF($E$9="mon",Weekdays!S2,IF($E$9="tue",Weekdays!S3,IF($E$9="wed",Weekdays!S4,IF($E$9="thu",Weekdays!S5,IF($E$9="fri",Weekdays!S6,IF($E$9="sat",Weekdays!S7,IF($E$9="sun",Weekdays!S8,)))))))</f>
        <v>Sun</v>
      </c>
      <c r="X9" s="68" t="str">
        <f>IF($E$9="mon",Weekdays!T2,IF($E$9="tue",Weekdays!T3,IF($E$9="wed",Weekdays!T4,IF($E$9="thu",Weekdays!T5,IF($E$9="fri",Weekdays!T6,IF($E$9="sat",Weekdays!T7,IF($E$9="sun",Weekdays!T8,)))))))</f>
        <v>Mon</v>
      </c>
      <c r="Y9" s="68" t="str">
        <f>IF($E$9="mon",Weekdays!U2,IF($E$9="tue",Weekdays!U3,IF($E$9="wed",Weekdays!U4,IF($E$9="thu",Weekdays!U5,IF($E$9="fri",Weekdays!U6,IF($E$9="sat",Weekdays!U7,IF($E$9="sun",Weekdays!U8,)))))))</f>
        <v>Tue</v>
      </c>
      <c r="Z9" s="68" t="str">
        <f>IF($E$9="mon",Weekdays!V2,IF($E$9="tue",Weekdays!V3,IF($E$9="wed",Weekdays!V4,IF($E$9="thu",Weekdays!V5,IF($E$9="fri",Weekdays!V6,IF($E$9="sat",Weekdays!V7,IF($E$9="sun",Weekdays!V8,)))))))</f>
        <v>Wed</v>
      </c>
      <c r="AA9" s="68" t="str">
        <f>IF($E$9="mon",Weekdays!W2,IF($E$9="tue",Weekdays!W3,IF($E$9="wed",Weekdays!W4,IF($E$9="thu",Weekdays!W5,IF($E$9="fri",Weekdays!W6,IF($E$9="sat",Weekdays!W7,IF($E$9="sun",Weekdays!W8,)))))))</f>
        <v>Thu</v>
      </c>
      <c r="AB9" s="68" t="str">
        <f>IF($E$9="mon",Weekdays!X2,IF($E$9="tue",Weekdays!X3,IF($E$9="wed",Weekdays!X4,IF($E$9="thu",Weekdays!X5,IF($E$9="fri",Weekdays!X6,IF($E$9="sat",Weekdays!X7,IF($E$9="sun",Weekdays!X8,)))))))</f>
        <v>Fri</v>
      </c>
      <c r="AC9" s="68" t="str">
        <f>IF($E$9="mon",Weekdays!Y2,IF($E$9="tue",Weekdays!Y3,IF($E$9="wed",Weekdays!Y4,IF($E$9="thu",Weekdays!Y5,IF($E$9="fri",Weekdays!Y6,IF($E$9="sat",Weekdays!Y7,IF($E$9="sun",Weekdays!Y8,)))))))</f>
        <v>Sat</v>
      </c>
      <c r="AD9" s="68" t="str">
        <f>IF($E$9="mon",Weekdays!Z2,IF($E$9="tue",Weekdays!Z3,IF($E$9="wed",Weekdays!Z4,IF($E$9="thu",Weekdays!Z5,IF($E$9="fri",Weekdays!Z6,IF($E$9="sat",Weekdays!Z7,IF($E$9="sun",Weekdays!Z8,)))))))</f>
        <v>Sun</v>
      </c>
      <c r="AE9" s="68" t="str">
        <f>IF($E$9="mon",Weekdays!AA2,IF($E$9="tue",Weekdays!AA3,IF($E$9="wed",Weekdays!AA4,IF($E$9="thu",Weekdays!AA5,IF($E$9="fri",Weekdays!AA6,IF($E$9="sat",Weekdays!AA7,IF($E$9="sun",Weekdays!AA8,)))))))</f>
        <v>Mon</v>
      </c>
      <c r="AF9" s="68" t="str">
        <f>IF($E$9="mon",Weekdays!AB2,IF($E$9="tue",Weekdays!AB3,IF($E$9="wed",Weekdays!AB4,IF($E$9="thu",Weekdays!AB5,IF($E$9="fri",Weekdays!AB6,IF($E$9="sat",Weekdays!AB7,IF($E$9="sun",Weekdays!AB8,)))))))</f>
        <v>Tue</v>
      </c>
      <c r="AG9" s="68" t="str">
        <f>IF($E$9="mon",Weekdays!AC2,IF($E$9="tue",Weekdays!AC3,IF($E$9="wed",Weekdays!AC4,IF($E$9="thu",Weekdays!AC5,IF($E$9="fri",Weekdays!AC6,IF($E$9="sat",Weekdays!AC7,IF($E$9="sun",Weekdays!AC8,)))))))</f>
        <v>Wed</v>
      </c>
      <c r="AH9" s="68" t="str">
        <f>IF($E$9="mon",Weekdays!AD2,IF($E$9="tue",Weekdays!AD3,IF($E$9="wed",Weekdays!AD4,IF($E$9="thu",Weekdays!AD5,IF($E$9="fri",Weekdays!AD6,IF($E$9="sat",Weekdays!AD7,IF($E$9="sun",Weekdays!AD8,)))))))</f>
        <v>Thu</v>
      </c>
      <c r="AI9" s="112"/>
      <c r="AJ9" s="393"/>
      <c r="AK9" s="18"/>
    </row>
    <row r="10" spans="2:37" ht="12.6" customHeight="1" outlineLevel="1" x14ac:dyDescent="0.2">
      <c r="B10" s="378" t="s">
        <v>78</v>
      </c>
      <c r="C10" s="379"/>
      <c r="D10" s="379"/>
      <c r="E10" s="381">
        <f>'Basic info &amp; Projects'!C21</f>
        <v>0</v>
      </c>
      <c r="F10" s="381"/>
      <c r="G10" s="381"/>
      <c r="H10" s="381"/>
      <c r="I10" s="381"/>
      <c r="J10" s="223"/>
      <c r="K10" s="379" t="s">
        <v>77</v>
      </c>
      <c r="L10" s="379"/>
      <c r="M10" s="379"/>
      <c r="N10" s="379"/>
      <c r="O10" s="379"/>
      <c r="P10" s="119">
        <f>'Basic info &amp; Projects'!C19</f>
        <v>0</v>
      </c>
      <c r="Q10" s="179"/>
      <c r="R10" s="176"/>
      <c r="S10" s="176"/>
      <c r="T10" s="176"/>
      <c r="U10" s="176"/>
      <c r="V10" s="176"/>
      <c r="W10" s="176"/>
      <c r="X10" s="297" t="str">
        <f>IF(AJ21&gt;0,IF('Basic info &amp; Projects'!$C$21&lt;&gt;"",IF('Basic info &amp; Projects'!$C$19&lt;&gt;"",,"Required information about the project namne is missing"),"Required information about the project Grant Agreement number is missing"),"")</f>
        <v/>
      </c>
      <c r="Y10" s="176"/>
      <c r="Z10" s="176"/>
      <c r="AA10" s="176"/>
      <c r="AB10" s="176"/>
      <c r="AC10" s="176"/>
      <c r="AD10" s="176"/>
      <c r="AE10" s="177"/>
      <c r="AF10" s="176"/>
      <c r="AG10" s="176"/>
      <c r="AH10" s="176"/>
      <c r="AI10" s="176"/>
      <c r="AJ10" s="198"/>
      <c r="AK10" s="18"/>
    </row>
    <row r="11" spans="2:37" ht="12.95" customHeight="1" outlineLevel="1" x14ac:dyDescent="0.2">
      <c r="B11" s="19" t="s">
        <v>4</v>
      </c>
      <c r="C11" s="374"/>
      <c r="D11" s="403"/>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191"/>
      <c r="AJ11" s="166">
        <f>SUM(E11:AI11)</f>
        <v>0</v>
      </c>
      <c r="AK11" s="20"/>
    </row>
    <row r="12" spans="2:37" ht="12.95" customHeight="1" outlineLevel="1" x14ac:dyDescent="0.2">
      <c r="B12" s="21" t="s">
        <v>6</v>
      </c>
      <c r="C12" s="374"/>
      <c r="D12" s="403"/>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191"/>
      <c r="AJ12" s="166">
        <f>SUM(E12:AI12)</f>
        <v>0</v>
      </c>
      <c r="AK12" s="20"/>
    </row>
    <row r="13" spans="2:37" ht="12.95" customHeight="1" outlineLevel="1" x14ac:dyDescent="0.2">
      <c r="B13" s="23" t="s">
        <v>5</v>
      </c>
      <c r="C13" s="376"/>
      <c r="D13" s="404"/>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193"/>
      <c r="AJ13" s="166">
        <f t="shared" ref="AJ13:AJ18" si="0">SUM(E13:AI13)</f>
        <v>0</v>
      </c>
      <c r="AK13" s="20"/>
    </row>
    <row r="14" spans="2:37" ht="12.95" customHeight="1" outlineLevel="1" x14ac:dyDescent="0.2">
      <c r="B14" s="23" t="s">
        <v>8</v>
      </c>
      <c r="C14" s="376"/>
      <c r="D14" s="404"/>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193"/>
      <c r="AJ14" s="166">
        <f t="shared" si="0"/>
        <v>0</v>
      </c>
      <c r="AK14" s="20"/>
    </row>
    <row r="15" spans="2:37" ht="12.95" customHeight="1" outlineLevel="1" x14ac:dyDescent="0.2">
      <c r="B15" s="23" t="s">
        <v>7</v>
      </c>
      <c r="C15" s="376"/>
      <c r="D15" s="404"/>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193"/>
      <c r="AJ15" s="166">
        <f t="shared" si="0"/>
        <v>0</v>
      </c>
      <c r="AK15" s="20"/>
    </row>
    <row r="16" spans="2:37" ht="12.95" customHeight="1" outlineLevel="1" x14ac:dyDescent="0.2">
      <c r="B16" s="23" t="s">
        <v>9</v>
      </c>
      <c r="C16" s="407"/>
      <c r="D16" s="408"/>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193"/>
      <c r="AJ16" s="166">
        <f t="shared" si="0"/>
        <v>0</v>
      </c>
      <c r="AK16" s="20"/>
    </row>
    <row r="17" spans="2:37" ht="12.95" customHeight="1" outlineLevel="1" x14ac:dyDescent="0.2">
      <c r="B17" s="23" t="s">
        <v>42</v>
      </c>
      <c r="C17" s="407"/>
      <c r="D17" s="408"/>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193"/>
      <c r="AJ17" s="166">
        <f>SUM(E17:AI17)</f>
        <v>0</v>
      </c>
      <c r="AK17" s="20"/>
    </row>
    <row r="18" spans="2:37" ht="12.95" customHeight="1" outlineLevel="1" x14ac:dyDescent="0.2">
      <c r="B18" s="23" t="s">
        <v>43</v>
      </c>
      <c r="C18" s="407"/>
      <c r="D18" s="408"/>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193"/>
      <c r="AJ18" s="166">
        <f t="shared" si="0"/>
        <v>0</v>
      </c>
      <c r="AK18" s="20"/>
    </row>
    <row r="19" spans="2:37" ht="12.95" customHeight="1" outlineLevel="1" x14ac:dyDescent="0.2">
      <c r="B19" s="23" t="s">
        <v>44</v>
      </c>
      <c r="C19" s="407"/>
      <c r="D19" s="408"/>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191"/>
      <c r="AJ19" s="166">
        <f>SUM(E19:AI19)</f>
        <v>0</v>
      </c>
      <c r="AK19" s="20"/>
    </row>
    <row r="20" spans="2:37" ht="12.95" customHeight="1" outlineLevel="1" x14ac:dyDescent="0.2">
      <c r="B20" s="56" t="s">
        <v>47</v>
      </c>
      <c r="C20" s="405"/>
      <c r="D20" s="406"/>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195"/>
      <c r="AJ20" s="169">
        <f>SUM(E20:AI20)</f>
        <v>0</v>
      </c>
      <c r="AK20" s="20"/>
    </row>
    <row r="21" spans="2:37" ht="12.95" customHeight="1" x14ac:dyDescent="0.2">
      <c r="B21" s="355" t="str">
        <f>CONCATENATE("Total hours project 1: GA "&amp;E10)</f>
        <v>Total hours project 1: GA 0</v>
      </c>
      <c r="C21" s="356"/>
      <c r="D21" s="357"/>
      <c r="E21" s="171">
        <f t="shared" ref="E21:AH21" si="1">SUM(E11:E20)</f>
        <v>0</v>
      </c>
      <c r="F21" s="171">
        <f t="shared" si="1"/>
        <v>0</v>
      </c>
      <c r="G21" s="171">
        <f t="shared" si="1"/>
        <v>0</v>
      </c>
      <c r="H21" s="171">
        <f t="shared" si="1"/>
        <v>0</v>
      </c>
      <c r="I21" s="171">
        <f t="shared" si="1"/>
        <v>0</v>
      </c>
      <c r="J21" s="171">
        <f t="shared" si="1"/>
        <v>0</v>
      </c>
      <c r="K21" s="171">
        <f t="shared" si="1"/>
        <v>0</v>
      </c>
      <c r="L21" s="171">
        <f t="shared" si="1"/>
        <v>0</v>
      </c>
      <c r="M21" s="171">
        <f t="shared" si="1"/>
        <v>0</v>
      </c>
      <c r="N21" s="171">
        <f t="shared" si="1"/>
        <v>0</v>
      </c>
      <c r="O21" s="171">
        <f t="shared" si="1"/>
        <v>0</v>
      </c>
      <c r="P21" s="171">
        <f t="shared" si="1"/>
        <v>0</v>
      </c>
      <c r="Q21" s="171">
        <f t="shared" si="1"/>
        <v>0</v>
      </c>
      <c r="R21" s="171">
        <f t="shared" si="1"/>
        <v>0</v>
      </c>
      <c r="S21" s="171">
        <f t="shared" si="1"/>
        <v>0</v>
      </c>
      <c r="T21" s="171">
        <f t="shared" si="1"/>
        <v>0</v>
      </c>
      <c r="U21" s="171">
        <f t="shared" si="1"/>
        <v>0</v>
      </c>
      <c r="V21" s="171">
        <f t="shared" si="1"/>
        <v>0</v>
      </c>
      <c r="W21" s="171">
        <f t="shared" si="1"/>
        <v>0</v>
      </c>
      <c r="X21" s="171">
        <f t="shared" si="1"/>
        <v>0</v>
      </c>
      <c r="Y21" s="171">
        <f t="shared" si="1"/>
        <v>0</v>
      </c>
      <c r="Z21" s="171">
        <f t="shared" si="1"/>
        <v>0</v>
      </c>
      <c r="AA21" s="171">
        <f t="shared" si="1"/>
        <v>0</v>
      </c>
      <c r="AB21" s="171">
        <f t="shared" si="1"/>
        <v>0</v>
      </c>
      <c r="AC21" s="171">
        <f t="shared" si="1"/>
        <v>0</v>
      </c>
      <c r="AD21" s="171">
        <f t="shared" si="1"/>
        <v>0</v>
      </c>
      <c r="AE21" s="171">
        <f t="shared" si="1"/>
        <v>0</v>
      </c>
      <c r="AF21" s="171">
        <f t="shared" si="1"/>
        <v>0</v>
      </c>
      <c r="AG21" s="171">
        <f t="shared" si="1"/>
        <v>0</v>
      </c>
      <c r="AH21" s="171">
        <f t="shared" si="1"/>
        <v>0</v>
      </c>
      <c r="AI21" s="171">
        <f>SUM(AI11:AI20)</f>
        <v>0</v>
      </c>
      <c r="AJ21" s="172">
        <f>SUM(AJ11:AJ20)</f>
        <v>0</v>
      </c>
      <c r="AK21" s="25"/>
    </row>
    <row r="22" spans="2:37" ht="12.6" hidden="1" customHeight="1" outlineLevel="1" x14ac:dyDescent="0.2">
      <c r="B22" s="378" t="s">
        <v>78</v>
      </c>
      <c r="C22" s="379"/>
      <c r="D22" s="379"/>
      <c r="E22" s="381">
        <f>'Basic info &amp; Projects'!C26</f>
        <v>0</v>
      </c>
      <c r="F22" s="381"/>
      <c r="G22" s="381"/>
      <c r="H22" s="381"/>
      <c r="I22" s="381"/>
      <c r="J22" s="223"/>
      <c r="K22" s="379" t="s">
        <v>77</v>
      </c>
      <c r="L22" s="379"/>
      <c r="M22" s="379"/>
      <c r="N22" s="379"/>
      <c r="O22" s="379"/>
      <c r="P22" s="119">
        <f>'Basic info &amp; Projects'!C24</f>
        <v>0</v>
      </c>
      <c r="Q22" s="175"/>
      <c r="R22" s="176"/>
      <c r="S22" s="176"/>
      <c r="T22" s="176"/>
      <c r="U22" s="176"/>
      <c r="V22" s="176"/>
      <c r="W22" s="176"/>
      <c r="X22" s="297" t="str">
        <f>IF(AJ33&gt;0,IF('Basic info &amp; Projects'!$C$26&lt;&gt;"",IF('Basic info &amp; Projects'!$C$24&lt;&gt;"",,"Required information about the project namne is missing"),"Required information about the project Grant Agreement number is missing"),"")</f>
        <v/>
      </c>
      <c r="Y22" s="176"/>
      <c r="Z22" s="176"/>
      <c r="AA22" s="176"/>
      <c r="AB22" s="176"/>
      <c r="AC22" s="176"/>
      <c r="AD22" s="176"/>
      <c r="AE22" s="177"/>
      <c r="AF22" s="176"/>
      <c r="AG22" s="176"/>
      <c r="AH22" s="176"/>
      <c r="AI22" s="176"/>
      <c r="AJ22" s="198"/>
      <c r="AK22" s="18"/>
    </row>
    <row r="23" spans="2:37" ht="12.95" hidden="1" customHeight="1" outlineLevel="1" x14ac:dyDescent="0.2">
      <c r="B23" s="19" t="s">
        <v>4</v>
      </c>
      <c r="C23" s="374"/>
      <c r="D23" s="403"/>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191"/>
      <c r="AJ23" s="166">
        <f>SUM(E23:AI23)</f>
        <v>0</v>
      </c>
      <c r="AK23" s="20"/>
    </row>
    <row r="24" spans="2:37" ht="12.95" hidden="1" customHeight="1" outlineLevel="1" x14ac:dyDescent="0.2">
      <c r="B24" s="21" t="s">
        <v>6</v>
      </c>
      <c r="C24" s="374"/>
      <c r="D24" s="403"/>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191"/>
      <c r="AJ24" s="166">
        <f>SUM(E24:AI24)</f>
        <v>0</v>
      </c>
      <c r="AK24" s="20"/>
    </row>
    <row r="25" spans="2:37" ht="12.95" hidden="1" customHeight="1" outlineLevel="1" x14ac:dyDescent="0.2">
      <c r="B25" s="23" t="s">
        <v>5</v>
      </c>
      <c r="C25" s="376"/>
      <c r="D25" s="404"/>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193"/>
      <c r="AJ25" s="166">
        <f t="shared" ref="AJ25:AJ30" si="2">SUM(E25:AI25)</f>
        <v>0</v>
      </c>
      <c r="AK25" s="20"/>
    </row>
    <row r="26" spans="2:37" ht="12.95" hidden="1" customHeight="1" outlineLevel="1" x14ac:dyDescent="0.2">
      <c r="B26" s="23" t="s">
        <v>8</v>
      </c>
      <c r="C26" s="376"/>
      <c r="D26" s="404"/>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193"/>
      <c r="AJ26" s="166">
        <f t="shared" si="2"/>
        <v>0</v>
      </c>
      <c r="AK26" s="20"/>
    </row>
    <row r="27" spans="2:37" ht="12.95" hidden="1" customHeight="1" outlineLevel="1" x14ac:dyDescent="0.2">
      <c r="B27" s="23" t="s">
        <v>7</v>
      </c>
      <c r="C27" s="376"/>
      <c r="D27" s="404"/>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193"/>
      <c r="AJ27" s="166">
        <f t="shared" si="2"/>
        <v>0</v>
      </c>
      <c r="AK27" s="20"/>
    </row>
    <row r="28" spans="2:37" ht="12.95" hidden="1" customHeight="1" outlineLevel="1" x14ac:dyDescent="0.2">
      <c r="B28" s="23" t="s">
        <v>9</v>
      </c>
      <c r="C28" s="407"/>
      <c r="D28" s="408"/>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193"/>
      <c r="AJ28" s="166">
        <f t="shared" si="2"/>
        <v>0</v>
      </c>
      <c r="AK28" s="20"/>
    </row>
    <row r="29" spans="2:37" ht="12.95" hidden="1" customHeight="1" outlineLevel="1" x14ac:dyDescent="0.2">
      <c r="B29" s="23" t="s">
        <v>42</v>
      </c>
      <c r="C29" s="407"/>
      <c r="D29" s="408"/>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193"/>
      <c r="AJ29" s="166">
        <f t="shared" si="2"/>
        <v>0</v>
      </c>
      <c r="AK29" s="20"/>
    </row>
    <row r="30" spans="2:37" ht="12.95" hidden="1" customHeight="1" outlineLevel="1" x14ac:dyDescent="0.2">
      <c r="B30" s="23" t="s">
        <v>43</v>
      </c>
      <c r="C30" s="407"/>
      <c r="D30" s="408"/>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193"/>
      <c r="AJ30" s="166">
        <f t="shared" si="2"/>
        <v>0</v>
      </c>
      <c r="AK30" s="20"/>
    </row>
    <row r="31" spans="2:37" ht="12.95" hidden="1" customHeight="1" outlineLevel="1" x14ac:dyDescent="0.2">
      <c r="B31" s="23" t="s">
        <v>44</v>
      </c>
      <c r="C31" s="407"/>
      <c r="D31" s="408"/>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191"/>
      <c r="AJ31" s="166">
        <f>SUM(E31:AI31)</f>
        <v>0</v>
      </c>
      <c r="AK31" s="20"/>
    </row>
    <row r="32" spans="2:37" ht="12.95" hidden="1" customHeight="1" outlineLevel="1" x14ac:dyDescent="0.2">
      <c r="B32" s="56" t="s">
        <v>47</v>
      </c>
      <c r="C32" s="405"/>
      <c r="D32" s="406"/>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195"/>
      <c r="AJ32" s="169">
        <f>SUM(E32:AI32)</f>
        <v>0</v>
      </c>
      <c r="AK32" s="20"/>
    </row>
    <row r="33" spans="2:37" ht="12.95" customHeight="1" collapsed="1" x14ac:dyDescent="0.2">
      <c r="B33" s="382" t="str">
        <f>CONCATENATE("Total hours project 2: GA "&amp;E22)</f>
        <v>Total hours project 2: GA 0</v>
      </c>
      <c r="C33" s="383"/>
      <c r="D33" s="384"/>
      <c r="E33" s="171">
        <f t="shared" ref="E33:AH33" si="3">SUM(E23:E32)</f>
        <v>0</v>
      </c>
      <c r="F33" s="171">
        <f t="shared" si="3"/>
        <v>0</v>
      </c>
      <c r="G33" s="171">
        <f t="shared" si="3"/>
        <v>0</v>
      </c>
      <c r="H33" s="171">
        <f t="shared" si="3"/>
        <v>0</v>
      </c>
      <c r="I33" s="171">
        <f t="shared" si="3"/>
        <v>0</v>
      </c>
      <c r="J33" s="171">
        <f t="shared" si="3"/>
        <v>0</v>
      </c>
      <c r="K33" s="171">
        <f t="shared" si="3"/>
        <v>0</v>
      </c>
      <c r="L33" s="171">
        <f t="shared" si="3"/>
        <v>0</v>
      </c>
      <c r="M33" s="171">
        <f t="shared" si="3"/>
        <v>0</v>
      </c>
      <c r="N33" s="171">
        <f t="shared" si="3"/>
        <v>0</v>
      </c>
      <c r="O33" s="171">
        <f t="shared" si="3"/>
        <v>0</v>
      </c>
      <c r="P33" s="171">
        <f t="shared" si="3"/>
        <v>0</v>
      </c>
      <c r="Q33" s="171">
        <f t="shared" si="3"/>
        <v>0</v>
      </c>
      <c r="R33" s="171">
        <f t="shared" si="3"/>
        <v>0</v>
      </c>
      <c r="S33" s="171">
        <f t="shared" si="3"/>
        <v>0</v>
      </c>
      <c r="T33" s="171">
        <f t="shared" si="3"/>
        <v>0</v>
      </c>
      <c r="U33" s="171">
        <f t="shared" si="3"/>
        <v>0</v>
      </c>
      <c r="V33" s="171">
        <f t="shared" si="3"/>
        <v>0</v>
      </c>
      <c r="W33" s="171">
        <f t="shared" si="3"/>
        <v>0</v>
      </c>
      <c r="X33" s="171">
        <f t="shared" si="3"/>
        <v>0</v>
      </c>
      <c r="Y33" s="171">
        <f t="shared" si="3"/>
        <v>0</v>
      </c>
      <c r="Z33" s="171">
        <f t="shared" si="3"/>
        <v>0</v>
      </c>
      <c r="AA33" s="171">
        <f t="shared" si="3"/>
        <v>0</v>
      </c>
      <c r="AB33" s="171">
        <f t="shared" si="3"/>
        <v>0</v>
      </c>
      <c r="AC33" s="171">
        <f t="shared" si="3"/>
        <v>0</v>
      </c>
      <c r="AD33" s="171">
        <f t="shared" si="3"/>
        <v>0</v>
      </c>
      <c r="AE33" s="171">
        <f t="shared" si="3"/>
        <v>0</v>
      </c>
      <c r="AF33" s="171">
        <f t="shared" si="3"/>
        <v>0</v>
      </c>
      <c r="AG33" s="171">
        <f t="shared" si="3"/>
        <v>0</v>
      </c>
      <c r="AH33" s="171">
        <f t="shared" si="3"/>
        <v>0</v>
      </c>
      <c r="AI33" s="171">
        <f>SUM(AI23:AI32)</f>
        <v>0</v>
      </c>
      <c r="AJ33" s="172">
        <f>SUM(AJ23:AJ32)</f>
        <v>0</v>
      </c>
      <c r="AK33" s="25"/>
    </row>
    <row r="34" spans="2:37" ht="12.6" hidden="1" customHeight="1" outlineLevel="1" x14ac:dyDescent="0.2">
      <c r="B34" s="378" t="s">
        <v>78</v>
      </c>
      <c r="C34" s="379"/>
      <c r="D34" s="379"/>
      <c r="E34" s="381">
        <f>'Basic info &amp; Projects'!C31</f>
        <v>0</v>
      </c>
      <c r="F34" s="381"/>
      <c r="G34" s="381"/>
      <c r="H34" s="381"/>
      <c r="I34" s="381"/>
      <c r="J34" s="223"/>
      <c r="K34" s="379" t="s">
        <v>77</v>
      </c>
      <c r="L34" s="379"/>
      <c r="M34" s="379"/>
      <c r="N34" s="379"/>
      <c r="O34" s="379"/>
      <c r="P34" s="119">
        <f>'Basic info &amp; Projects'!C29</f>
        <v>0</v>
      </c>
      <c r="Q34" s="179"/>
      <c r="R34" s="176"/>
      <c r="S34" s="176"/>
      <c r="T34" s="176"/>
      <c r="U34" s="176"/>
      <c r="V34" s="176"/>
      <c r="W34" s="176"/>
      <c r="X34" s="297" t="str">
        <f>IF(AJ45&gt;0,IF('Basic info &amp; Projects'!$C$31&lt;&gt;"",IF('Basic info &amp; Projects'!$C$29&lt;&gt;"",,"Required information about the project namne is missing"),"Required information about the project Grant Agreement number is missing"),"")</f>
        <v/>
      </c>
      <c r="Y34" s="176"/>
      <c r="Z34" s="176"/>
      <c r="AA34" s="176"/>
      <c r="AB34" s="176"/>
      <c r="AC34" s="176"/>
      <c r="AD34" s="176"/>
      <c r="AE34" s="177"/>
      <c r="AF34" s="176"/>
      <c r="AG34" s="176"/>
      <c r="AH34" s="176"/>
      <c r="AI34" s="176"/>
      <c r="AJ34" s="198"/>
      <c r="AK34" s="18"/>
    </row>
    <row r="35" spans="2:37" ht="12.95" hidden="1" customHeight="1" outlineLevel="1" x14ac:dyDescent="0.2">
      <c r="B35" s="19" t="s">
        <v>4</v>
      </c>
      <c r="C35" s="374"/>
      <c r="D35" s="403"/>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191"/>
      <c r="AJ35" s="166">
        <f>SUM(E35:AI35)</f>
        <v>0</v>
      </c>
      <c r="AK35" s="20"/>
    </row>
    <row r="36" spans="2:37" ht="12.95" hidden="1" customHeight="1" outlineLevel="1" x14ac:dyDescent="0.2">
      <c r="B36" s="21" t="s">
        <v>6</v>
      </c>
      <c r="C36" s="374"/>
      <c r="D36" s="403"/>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191"/>
      <c r="AJ36" s="166">
        <f>SUM(E36:AI36)</f>
        <v>0</v>
      </c>
      <c r="AK36" s="20"/>
    </row>
    <row r="37" spans="2:37" ht="12.95" hidden="1" customHeight="1" outlineLevel="1" x14ac:dyDescent="0.2">
      <c r="B37" s="23" t="s">
        <v>5</v>
      </c>
      <c r="C37" s="376"/>
      <c r="D37" s="404"/>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193"/>
      <c r="AJ37" s="166">
        <f t="shared" ref="AJ37:AJ42" si="4">SUM(E37:AI37)</f>
        <v>0</v>
      </c>
      <c r="AK37" s="20"/>
    </row>
    <row r="38" spans="2:37" ht="12.95" hidden="1" customHeight="1" outlineLevel="1" x14ac:dyDescent="0.2">
      <c r="B38" s="23" t="s">
        <v>8</v>
      </c>
      <c r="C38" s="376"/>
      <c r="D38" s="404"/>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193"/>
      <c r="AJ38" s="166">
        <f t="shared" si="4"/>
        <v>0</v>
      </c>
      <c r="AK38" s="20"/>
    </row>
    <row r="39" spans="2:37" ht="12.95" hidden="1" customHeight="1" outlineLevel="1" x14ac:dyDescent="0.2">
      <c r="B39" s="23" t="s">
        <v>7</v>
      </c>
      <c r="C39" s="376"/>
      <c r="D39" s="404"/>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193"/>
      <c r="AJ39" s="166">
        <f t="shared" si="4"/>
        <v>0</v>
      </c>
      <c r="AK39" s="20"/>
    </row>
    <row r="40" spans="2:37" ht="12.95" hidden="1" customHeight="1" outlineLevel="1" x14ac:dyDescent="0.2">
      <c r="B40" s="23" t="s">
        <v>9</v>
      </c>
      <c r="C40" s="407"/>
      <c r="D40" s="408"/>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193"/>
      <c r="AJ40" s="166">
        <f t="shared" si="4"/>
        <v>0</v>
      </c>
      <c r="AK40" s="20"/>
    </row>
    <row r="41" spans="2:37" ht="12.95" hidden="1" customHeight="1" outlineLevel="1" x14ac:dyDescent="0.2">
      <c r="B41" s="23" t="s">
        <v>42</v>
      </c>
      <c r="C41" s="407"/>
      <c r="D41" s="408"/>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193"/>
      <c r="AJ41" s="166">
        <f t="shared" si="4"/>
        <v>0</v>
      </c>
      <c r="AK41" s="20"/>
    </row>
    <row r="42" spans="2:37" ht="12.95" hidden="1" customHeight="1" outlineLevel="1" x14ac:dyDescent="0.2">
      <c r="B42" s="23" t="s">
        <v>43</v>
      </c>
      <c r="C42" s="407"/>
      <c r="D42" s="408"/>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193"/>
      <c r="AJ42" s="166">
        <f t="shared" si="4"/>
        <v>0</v>
      </c>
      <c r="AK42" s="20"/>
    </row>
    <row r="43" spans="2:37" ht="12.95" hidden="1" customHeight="1" outlineLevel="1" x14ac:dyDescent="0.2">
      <c r="B43" s="23" t="s">
        <v>44</v>
      </c>
      <c r="C43" s="407"/>
      <c r="D43" s="408"/>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191"/>
      <c r="AJ43" s="166">
        <f>SUM(E43:AI43)</f>
        <v>0</v>
      </c>
      <c r="AK43" s="20"/>
    </row>
    <row r="44" spans="2:37" ht="12.95" hidden="1" customHeight="1" outlineLevel="1" x14ac:dyDescent="0.2">
      <c r="B44" s="56" t="s">
        <v>47</v>
      </c>
      <c r="C44" s="405"/>
      <c r="D44" s="406"/>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195"/>
      <c r="AJ44" s="169">
        <f>SUM(E44:AI44)</f>
        <v>0</v>
      </c>
      <c r="AK44" s="20"/>
    </row>
    <row r="45" spans="2:37" ht="12.95" customHeight="1" collapsed="1" x14ac:dyDescent="0.2">
      <c r="B45" s="355" t="str">
        <f>CONCATENATE("Total hours project 3: GA "&amp;E34)</f>
        <v>Total hours project 3: GA 0</v>
      </c>
      <c r="C45" s="356"/>
      <c r="D45" s="357"/>
      <c r="E45" s="171">
        <f t="shared" ref="E45:AH45" si="5">SUM(E35:E44)</f>
        <v>0</v>
      </c>
      <c r="F45" s="171">
        <f t="shared" si="5"/>
        <v>0</v>
      </c>
      <c r="G45" s="171">
        <f t="shared" si="5"/>
        <v>0</v>
      </c>
      <c r="H45" s="171">
        <f t="shared" si="5"/>
        <v>0</v>
      </c>
      <c r="I45" s="171">
        <f t="shared" si="5"/>
        <v>0</v>
      </c>
      <c r="J45" s="171">
        <f t="shared" si="5"/>
        <v>0</v>
      </c>
      <c r="K45" s="171">
        <f t="shared" si="5"/>
        <v>0</v>
      </c>
      <c r="L45" s="171">
        <f t="shared" si="5"/>
        <v>0</v>
      </c>
      <c r="M45" s="171">
        <f t="shared" si="5"/>
        <v>0</v>
      </c>
      <c r="N45" s="171">
        <f t="shared" si="5"/>
        <v>0</v>
      </c>
      <c r="O45" s="171">
        <f t="shared" si="5"/>
        <v>0</v>
      </c>
      <c r="P45" s="171">
        <f t="shared" si="5"/>
        <v>0</v>
      </c>
      <c r="Q45" s="171">
        <f t="shared" si="5"/>
        <v>0</v>
      </c>
      <c r="R45" s="171">
        <f t="shared" si="5"/>
        <v>0</v>
      </c>
      <c r="S45" s="171">
        <f t="shared" si="5"/>
        <v>0</v>
      </c>
      <c r="T45" s="171">
        <f t="shared" si="5"/>
        <v>0</v>
      </c>
      <c r="U45" s="171">
        <f t="shared" si="5"/>
        <v>0</v>
      </c>
      <c r="V45" s="171">
        <f t="shared" si="5"/>
        <v>0</v>
      </c>
      <c r="W45" s="171">
        <f t="shared" si="5"/>
        <v>0</v>
      </c>
      <c r="X45" s="171">
        <f t="shared" si="5"/>
        <v>0</v>
      </c>
      <c r="Y45" s="171">
        <f t="shared" si="5"/>
        <v>0</v>
      </c>
      <c r="Z45" s="171">
        <f t="shared" si="5"/>
        <v>0</v>
      </c>
      <c r="AA45" s="171">
        <f t="shared" si="5"/>
        <v>0</v>
      </c>
      <c r="AB45" s="171">
        <f t="shared" si="5"/>
        <v>0</v>
      </c>
      <c r="AC45" s="171">
        <f t="shared" si="5"/>
        <v>0</v>
      </c>
      <c r="AD45" s="171">
        <f t="shared" si="5"/>
        <v>0</v>
      </c>
      <c r="AE45" s="171">
        <f t="shared" si="5"/>
        <v>0</v>
      </c>
      <c r="AF45" s="171">
        <f t="shared" si="5"/>
        <v>0</v>
      </c>
      <c r="AG45" s="171">
        <f t="shared" si="5"/>
        <v>0</v>
      </c>
      <c r="AH45" s="171">
        <f t="shared" si="5"/>
        <v>0</v>
      </c>
      <c r="AI45" s="171">
        <f>SUM(AI35:AI44)</f>
        <v>0</v>
      </c>
      <c r="AJ45" s="172">
        <f>SUM(AJ35:AJ44)</f>
        <v>0</v>
      </c>
      <c r="AK45" s="25"/>
    </row>
    <row r="46" spans="2:37" ht="12.6" hidden="1" customHeight="1" outlineLevel="1" x14ac:dyDescent="0.2">
      <c r="B46" s="378" t="s">
        <v>78</v>
      </c>
      <c r="C46" s="379"/>
      <c r="D46" s="379"/>
      <c r="E46" s="381">
        <f>'Basic info &amp; Projects'!C36</f>
        <v>0</v>
      </c>
      <c r="F46" s="381"/>
      <c r="G46" s="381"/>
      <c r="H46" s="381"/>
      <c r="I46" s="381"/>
      <c r="J46" s="223"/>
      <c r="K46" s="379" t="s">
        <v>77</v>
      </c>
      <c r="L46" s="379"/>
      <c r="M46" s="379"/>
      <c r="N46" s="379"/>
      <c r="O46" s="379"/>
      <c r="P46" s="119">
        <f>'Basic info &amp; Projects'!C34</f>
        <v>0</v>
      </c>
      <c r="Q46" s="175"/>
      <c r="R46" s="176"/>
      <c r="S46" s="176"/>
      <c r="T46" s="176"/>
      <c r="U46" s="176"/>
      <c r="V46" s="176"/>
      <c r="W46" s="176"/>
      <c r="X46" s="297" t="str">
        <f>IF(AJ57&gt;0,IF('Basic info &amp; Projects'!$C$36&lt;&gt;"",IF('Basic info &amp; Projects'!$C$34&lt;&gt;"",,"Required information about the project namne is missing"),"Required information about the project Grant Agreement number is missing"),"")</f>
        <v/>
      </c>
      <c r="Y46" s="176"/>
      <c r="Z46" s="176"/>
      <c r="AA46" s="176"/>
      <c r="AB46" s="176"/>
      <c r="AC46" s="176"/>
      <c r="AD46" s="176"/>
      <c r="AE46" s="177"/>
      <c r="AF46" s="176"/>
      <c r="AG46" s="176"/>
      <c r="AH46" s="176"/>
      <c r="AI46" s="176"/>
      <c r="AJ46" s="198"/>
      <c r="AK46" s="18"/>
    </row>
    <row r="47" spans="2:37" ht="12.95" hidden="1" customHeight="1" outlineLevel="1" x14ac:dyDescent="0.2">
      <c r="B47" s="19" t="s">
        <v>4</v>
      </c>
      <c r="C47" s="374"/>
      <c r="D47" s="403"/>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191"/>
      <c r="AJ47" s="166">
        <f>SUM(E47:AI47)</f>
        <v>0</v>
      </c>
      <c r="AK47" s="20"/>
    </row>
    <row r="48" spans="2:37" ht="12.95" hidden="1" customHeight="1" outlineLevel="1" x14ac:dyDescent="0.2">
      <c r="B48" s="21" t="s">
        <v>6</v>
      </c>
      <c r="C48" s="374"/>
      <c r="D48" s="403"/>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191"/>
      <c r="AJ48" s="166">
        <f>SUM(E48:AI48)</f>
        <v>0</v>
      </c>
      <c r="AK48" s="20"/>
    </row>
    <row r="49" spans="2:37" ht="12.95" hidden="1" customHeight="1" outlineLevel="1" x14ac:dyDescent="0.2">
      <c r="B49" s="23" t="s">
        <v>5</v>
      </c>
      <c r="C49" s="376"/>
      <c r="D49" s="404"/>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193"/>
      <c r="AJ49" s="166">
        <f t="shared" ref="AJ49:AJ54" si="6">SUM(E49:AI49)</f>
        <v>0</v>
      </c>
      <c r="AK49" s="20"/>
    </row>
    <row r="50" spans="2:37" ht="12.95" hidden="1" customHeight="1" outlineLevel="1" x14ac:dyDescent="0.2">
      <c r="B50" s="23" t="s">
        <v>8</v>
      </c>
      <c r="C50" s="376"/>
      <c r="D50" s="404"/>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193"/>
      <c r="AJ50" s="166">
        <f t="shared" si="6"/>
        <v>0</v>
      </c>
      <c r="AK50" s="20"/>
    </row>
    <row r="51" spans="2:37" ht="12.95" hidden="1" customHeight="1" outlineLevel="1" x14ac:dyDescent="0.2">
      <c r="B51" s="23" t="s">
        <v>7</v>
      </c>
      <c r="C51" s="376"/>
      <c r="D51" s="404"/>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193"/>
      <c r="AJ51" s="166">
        <f t="shared" si="6"/>
        <v>0</v>
      </c>
      <c r="AK51" s="20"/>
    </row>
    <row r="52" spans="2:37" ht="12.95" hidden="1" customHeight="1" outlineLevel="1" x14ac:dyDescent="0.2">
      <c r="B52" s="23" t="s">
        <v>9</v>
      </c>
      <c r="C52" s="407"/>
      <c r="D52" s="408"/>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193"/>
      <c r="AJ52" s="166">
        <f t="shared" si="6"/>
        <v>0</v>
      </c>
      <c r="AK52" s="20"/>
    </row>
    <row r="53" spans="2:37" ht="12.95" hidden="1" customHeight="1" outlineLevel="1" x14ac:dyDescent="0.2">
      <c r="B53" s="23" t="s">
        <v>42</v>
      </c>
      <c r="C53" s="407"/>
      <c r="D53" s="408"/>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193"/>
      <c r="AJ53" s="166">
        <f t="shared" si="6"/>
        <v>0</v>
      </c>
      <c r="AK53" s="20"/>
    </row>
    <row r="54" spans="2:37" ht="12.95" hidden="1" customHeight="1" outlineLevel="1" x14ac:dyDescent="0.2">
      <c r="B54" s="23" t="s">
        <v>43</v>
      </c>
      <c r="C54" s="407"/>
      <c r="D54" s="408"/>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193"/>
      <c r="AJ54" s="166">
        <f t="shared" si="6"/>
        <v>0</v>
      </c>
      <c r="AK54" s="20"/>
    </row>
    <row r="55" spans="2:37" ht="12.95" hidden="1" customHeight="1" outlineLevel="1" x14ac:dyDescent="0.2">
      <c r="B55" s="23" t="s">
        <v>44</v>
      </c>
      <c r="C55" s="407"/>
      <c r="D55" s="408"/>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191"/>
      <c r="AJ55" s="166">
        <f>SUM(E55:AI55)</f>
        <v>0</v>
      </c>
      <c r="AK55" s="20"/>
    </row>
    <row r="56" spans="2:37" ht="12.95" hidden="1" customHeight="1" outlineLevel="1" x14ac:dyDescent="0.2">
      <c r="B56" s="56" t="s">
        <v>47</v>
      </c>
      <c r="C56" s="405"/>
      <c r="D56" s="406"/>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195"/>
      <c r="AJ56" s="169">
        <f>SUM(E56:AI56)</f>
        <v>0</v>
      </c>
      <c r="AK56" s="20"/>
    </row>
    <row r="57" spans="2:37" ht="12.95" customHeight="1" collapsed="1" x14ac:dyDescent="0.2">
      <c r="B57" s="355" t="str">
        <f>CONCATENATE("Total hours project 4: GA "&amp;E46)</f>
        <v>Total hours project 4: GA 0</v>
      </c>
      <c r="C57" s="356"/>
      <c r="D57" s="357"/>
      <c r="E57" s="171">
        <f t="shared" ref="E57:AH57" si="7">SUM(E47:E56)</f>
        <v>0</v>
      </c>
      <c r="F57" s="171">
        <f t="shared" si="7"/>
        <v>0</v>
      </c>
      <c r="G57" s="171">
        <f t="shared" si="7"/>
        <v>0</v>
      </c>
      <c r="H57" s="171">
        <f t="shared" si="7"/>
        <v>0</v>
      </c>
      <c r="I57" s="171">
        <f t="shared" si="7"/>
        <v>0</v>
      </c>
      <c r="J57" s="171">
        <f t="shared" si="7"/>
        <v>0</v>
      </c>
      <c r="K57" s="171">
        <f t="shared" si="7"/>
        <v>0</v>
      </c>
      <c r="L57" s="171">
        <f t="shared" si="7"/>
        <v>0</v>
      </c>
      <c r="M57" s="171">
        <f t="shared" si="7"/>
        <v>0</v>
      </c>
      <c r="N57" s="171">
        <f t="shared" si="7"/>
        <v>0</v>
      </c>
      <c r="O57" s="171">
        <f t="shared" si="7"/>
        <v>0</v>
      </c>
      <c r="P57" s="171">
        <f t="shared" si="7"/>
        <v>0</v>
      </c>
      <c r="Q57" s="171">
        <f t="shared" si="7"/>
        <v>0</v>
      </c>
      <c r="R57" s="171">
        <f t="shared" si="7"/>
        <v>0</v>
      </c>
      <c r="S57" s="171">
        <f t="shared" si="7"/>
        <v>0</v>
      </c>
      <c r="T57" s="171">
        <f t="shared" si="7"/>
        <v>0</v>
      </c>
      <c r="U57" s="171">
        <f t="shared" si="7"/>
        <v>0</v>
      </c>
      <c r="V57" s="171">
        <f t="shared" si="7"/>
        <v>0</v>
      </c>
      <c r="W57" s="171">
        <f t="shared" si="7"/>
        <v>0</v>
      </c>
      <c r="X57" s="171">
        <f t="shared" si="7"/>
        <v>0</v>
      </c>
      <c r="Y57" s="171">
        <f t="shared" si="7"/>
        <v>0</v>
      </c>
      <c r="Z57" s="171">
        <f t="shared" si="7"/>
        <v>0</v>
      </c>
      <c r="AA57" s="171">
        <f t="shared" si="7"/>
        <v>0</v>
      </c>
      <c r="AB57" s="171">
        <f t="shared" si="7"/>
        <v>0</v>
      </c>
      <c r="AC57" s="171">
        <f t="shared" si="7"/>
        <v>0</v>
      </c>
      <c r="AD57" s="171">
        <f t="shared" si="7"/>
        <v>0</v>
      </c>
      <c r="AE57" s="171">
        <f t="shared" si="7"/>
        <v>0</v>
      </c>
      <c r="AF57" s="171">
        <f t="shared" si="7"/>
        <v>0</v>
      </c>
      <c r="AG57" s="171">
        <f t="shared" si="7"/>
        <v>0</v>
      </c>
      <c r="AH57" s="171">
        <f t="shared" si="7"/>
        <v>0</v>
      </c>
      <c r="AI57" s="171">
        <f>SUM(AI47:AI56)</f>
        <v>0</v>
      </c>
      <c r="AJ57" s="172">
        <f>SUM(AJ47:AJ56)</f>
        <v>0</v>
      </c>
      <c r="AK57" s="25"/>
    </row>
    <row r="58" spans="2:37" ht="12.6" hidden="1" customHeight="1" outlineLevel="1" x14ac:dyDescent="0.2">
      <c r="B58" s="378" t="s">
        <v>78</v>
      </c>
      <c r="C58" s="379"/>
      <c r="D58" s="379"/>
      <c r="E58" s="381">
        <f>'Basic info &amp; Projects'!C41</f>
        <v>0</v>
      </c>
      <c r="F58" s="381"/>
      <c r="G58" s="381"/>
      <c r="H58" s="381"/>
      <c r="I58" s="381"/>
      <c r="J58" s="223"/>
      <c r="K58" s="379" t="s">
        <v>77</v>
      </c>
      <c r="L58" s="379"/>
      <c r="M58" s="379"/>
      <c r="N58" s="379"/>
      <c r="O58" s="379"/>
      <c r="P58" s="119">
        <f>'Basic info &amp; Projects'!C39</f>
        <v>0</v>
      </c>
      <c r="Q58" s="175"/>
      <c r="R58" s="176"/>
      <c r="S58" s="176"/>
      <c r="T58" s="176"/>
      <c r="U58" s="176"/>
      <c r="V58" s="176"/>
      <c r="W58" s="176"/>
      <c r="X58" s="297" t="str">
        <f>IF(AJ69&gt;0,IF('Basic info &amp; Projects'!$C$41&lt;&gt;"",IF('Basic info &amp; Projects'!$C$39&lt;&gt;"",,"Required information about the project namne is missing"),"Required information about the project Grant Agreement number is missing"),"")</f>
        <v/>
      </c>
      <c r="Y58" s="176"/>
      <c r="Z58" s="176"/>
      <c r="AA58" s="176"/>
      <c r="AB58" s="176"/>
      <c r="AC58" s="176"/>
      <c r="AD58" s="176"/>
      <c r="AE58" s="177"/>
      <c r="AF58" s="176"/>
      <c r="AG58" s="176"/>
      <c r="AH58" s="176"/>
      <c r="AI58" s="176"/>
      <c r="AJ58" s="198"/>
      <c r="AK58" s="18"/>
    </row>
    <row r="59" spans="2:37" ht="12.95" hidden="1" customHeight="1" outlineLevel="1" x14ac:dyDescent="0.2">
      <c r="B59" s="19" t="s">
        <v>4</v>
      </c>
      <c r="C59" s="374"/>
      <c r="D59" s="403"/>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191"/>
      <c r="AJ59" s="166">
        <f>SUM(E59:AI59)</f>
        <v>0</v>
      </c>
      <c r="AK59" s="20"/>
    </row>
    <row r="60" spans="2:37" ht="12.95" hidden="1" customHeight="1" outlineLevel="1" x14ac:dyDescent="0.2">
      <c r="B60" s="21" t="s">
        <v>6</v>
      </c>
      <c r="C60" s="374"/>
      <c r="D60" s="403"/>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191"/>
      <c r="AJ60" s="166">
        <f>SUM(E60:AI60)</f>
        <v>0</v>
      </c>
      <c r="AK60" s="20"/>
    </row>
    <row r="61" spans="2:37" ht="12.95" hidden="1" customHeight="1" outlineLevel="1" x14ac:dyDescent="0.2">
      <c r="B61" s="23" t="s">
        <v>5</v>
      </c>
      <c r="C61" s="376"/>
      <c r="D61" s="404"/>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193"/>
      <c r="AJ61" s="166">
        <f t="shared" ref="AJ61:AJ66" si="8">SUM(E61:AI61)</f>
        <v>0</v>
      </c>
      <c r="AK61" s="20"/>
    </row>
    <row r="62" spans="2:37" ht="12.95" hidden="1" customHeight="1" outlineLevel="1" x14ac:dyDescent="0.2">
      <c r="B62" s="23" t="s">
        <v>8</v>
      </c>
      <c r="C62" s="376"/>
      <c r="D62" s="404"/>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193"/>
      <c r="AJ62" s="166">
        <f t="shared" si="8"/>
        <v>0</v>
      </c>
      <c r="AK62" s="20"/>
    </row>
    <row r="63" spans="2:37" ht="12.95" hidden="1" customHeight="1" outlineLevel="1" x14ac:dyDescent="0.2">
      <c r="B63" s="23" t="s">
        <v>7</v>
      </c>
      <c r="C63" s="376"/>
      <c r="D63" s="404"/>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193"/>
      <c r="AJ63" s="166">
        <f t="shared" si="8"/>
        <v>0</v>
      </c>
      <c r="AK63" s="20"/>
    </row>
    <row r="64" spans="2:37" ht="12.95" hidden="1" customHeight="1" outlineLevel="1" x14ac:dyDescent="0.2">
      <c r="B64" s="23" t="s">
        <v>9</v>
      </c>
      <c r="C64" s="407"/>
      <c r="D64" s="408"/>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193"/>
      <c r="AJ64" s="166">
        <f t="shared" si="8"/>
        <v>0</v>
      </c>
      <c r="AK64" s="20"/>
    </row>
    <row r="65" spans="2:37" ht="12.95" hidden="1" customHeight="1" outlineLevel="1" x14ac:dyDescent="0.2">
      <c r="B65" s="23" t="s">
        <v>42</v>
      </c>
      <c r="C65" s="407"/>
      <c r="D65" s="408"/>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193"/>
      <c r="AJ65" s="166">
        <f t="shared" si="8"/>
        <v>0</v>
      </c>
      <c r="AK65" s="20"/>
    </row>
    <row r="66" spans="2:37" ht="12.95" hidden="1" customHeight="1" outlineLevel="1" x14ac:dyDescent="0.2">
      <c r="B66" s="23" t="s">
        <v>43</v>
      </c>
      <c r="C66" s="407"/>
      <c r="D66" s="408"/>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193"/>
      <c r="AJ66" s="166">
        <f t="shared" si="8"/>
        <v>0</v>
      </c>
      <c r="AK66" s="20"/>
    </row>
    <row r="67" spans="2:37" ht="12.95" hidden="1" customHeight="1" outlineLevel="1" x14ac:dyDescent="0.2">
      <c r="B67" s="23" t="s">
        <v>44</v>
      </c>
      <c r="C67" s="407"/>
      <c r="D67" s="408"/>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191"/>
      <c r="AJ67" s="166">
        <f>SUM(E67:AI67)</f>
        <v>0</v>
      </c>
      <c r="AK67" s="20"/>
    </row>
    <row r="68" spans="2:37" ht="12.95" hidden="1" customHeight="1" outlineLevel="1" x14ac:dyDescent="0.2">
      <c r="B68" s="56" t="s">
        <v>47</v>
      </c>
      <c r="C68" s="405"/>
      <c r="D68" s="406"/>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195"/>
      <c r="AJ68" s="169">
        <f>SUM(E68:AI68)</f>
        <v>0</v>
      </c>
      <c r="AK68" s="20"/>
    </row>
    <row r="69" spans="2:37" ht="12.6" customHeight="1" collapsed="1" x14ac:dyDescent="0.2">
      <c r="B69" s="355" t="str">
        <f>CONCATENATE("Total hours project 5: GA "&amp;E58)</f>
        <v>Total hours project 5: GA 0</v>
      </c>
      <c r="C69" s="356"/>
      <c r="D69" s="357"/>
      <c r="E69" s="171">
        <f t="shared" ref="E69:AH69" si="9">SUM(E59:E68)</f>
        <v>0</v>
      </c>
      <c r="F69" s="171">
        <f t="shared" si="9"/>
        <v>0</v>
      </c>
      <c r="G69" s="171">
        <f t="shared" si="9"/>
        <v>0</v>
      </c>
      <c r="H69" s="171">
        <f t="shared" si="9"/>
        <v>0</v>
      </c>
      <c r="I69" s="171">
        <f t="shared" si="9"/>
        <v>0</v>
      </c>
      <c r="J69" s="171">
        <f t="shared" si="9"/>
        <v>0</v>
      </c>
      <c r="K69" s="171">
        <f t="shared" si="9"/>
        <v>0</v>
      </c>
      <c r="L69" s="171">
        <f t="shared" si="9"/>
        <v>0</v>
      </c>
      <c r="M69" s="171">
        <f t="shared" si="9"/>
        <v>0</v>
      </c>
      <c r="N69" s="171">
        <f t="shared" si="9"/>
        <v>0</v>
      </c>
      <c r="O69" s="171">
        <f t="shared" si="9"/>
        <v>0</v>
      </c>
      <c r="P69" s="171">
        <f t="shared" si="9"/>
        <v>0</v>
      </c>
      <c r="Q69" s="171">
        <f t="shared" si="9"/>
        <v>0</v>
      </c>
      <c r="R69" s="171">
        <f t="shared" si="9"/>
        <v>0</v>
      </c>
      <c r="S69" s="171">
        <f t="shared" si="9"/>
        <v>0</v>
      </c>
      <c r="T69" s="171">
        <f t="shared" si="9"/>
        <v>0</v>
      </c>
      <c r="U69" s="171">
        <f t="shared" si="9"/>
        <v>0</v>
      </c>
      <c r="V69" s="171">
        <f t="shared" si="9"/>
        <v>0</v>
      </c>
      <c r="W69" s="171">
        <f t="shared" si="9"/>
        <v>0</v>
      </c>
      <c r="X69" s="171">
        <f t="shared" si="9"/>
        <v>0</v>
      </c>
      <c r="Y69" s="171">
        <f t="shared" si="9"/>
        <v>0</v>
      </c>
      <c r="Z69" s="171">
        <f t="shared" si="9"/>
        <v>0</v>
      </c>
      <c r="AA69" s="171">
        <f t="shared" si="9"/>
        <v>0</v>
      </c>
      <c r="AB69" s="171">
        <f t="shared" si="9"/>
        <v>0</v>
      </c>
      <c r="AC69" s="171">
        <f t="shared" si="9"/>
        <v>0</v>
      </c>
      <c r="AD69" s="171">
        <f t="shared" si="9"/>
        <v>0</v>
      </c>
      <c r="AE69" s="171">
        <f t="shared" si="9"/>
        <v>0</v>
      </c>
      <c r="AF69" s="171">
        <f t="shared" si="9"/>
        <v>0</v>
      </c>
      <c r="AG69" s="171">
        <f t="shared" si="9"/>
        <v>0</v>
      </c>
      <c r="AH69" s="171">
        <f t="shared" si="9"/>
        <v>0</v>
      </c>
      <c r="AI69" s="171">
        <f>SUM(AI59:AI68)</f>
        <v>0</v>
      </c>
      <c r="AJ69" s="172">
        <f>SUM(AJ59:AJ68)</f>
        <v>0</v>
      </c>
      <c r="AK69" s="25"/>
    </row>
    <row r="70" spans="2:37" ht="12.6" hidden="1" customHeight="1" outlineLevel="1" x14ac:dyDescent="0.2">
      <c r="B70" s="352" t="s">
        <v>78</v>
      </c>
      <c r="C70" s="353"/>
      <c r="D70" s="353"/>
      <c r="E70" s="381">
        <f>'Basic info &amp; Projects'!C46</f>
        <v>0</v>
      </c>
      <c r="F70" s="381"/>
      <c r="G70" s="381"/>
      <c r="H70" s="381"/>
      <c r="I70" s="381"/>
      <c r="J70" s="223"/>
      <c r="K70" s="379" t="s">
        <v>77</v>
      </c>
      <c r="L70" s="379"/>
      <c r="M70" s="379"/>
      <c r="N70" s="379"/>
      <c r="O70" s="379"/>
      <c r="P70" s="119">
        <f>'Basic info &amp; Projects'!C44</f>
        <v>0</v>
      </c>
      <c r="Q70" s="175"/>
      <c r="R70" s="176"/>
      <c r="S70" s="176"/>
      <c r="T70" s="176"/>
      <c r="U70" s="176"/>
      <c r="V70" s="176"/>
      <c r="W70" s="176"/>
      <c r="X70" s="297" t="str">
        <f>IF(AJ81&gt;0,IF('Basic info &amp; Projects'!$C$46&lt;&gt;"",IF('Basic info &amp; Projects'!$C$44&lt;&gt;"",,"Required information about the project namne is missing"),"Required information about the project Grant Agreement number is missing"),"")</f>
        <v/>
      </c>
      <c r="Y70" s="176"/>
      <c r="Z70" s="176"/>
      <c r="AA70" s="176"/>
      <c r="AB70" s="176"/>
      <c r="AC70" s="176"/>
      <c r="AD70" s="176"/>
      <c r="AE70" s="177"/>
      <c r="AF70" s="176"/>
      <c r="AG70" s="176"/>
      <c r="AH70" s="176"/>
      <c r="AI70" s="176"/>
      <c r="AJ70" s="198"/>
      <c r="AK70" s="18"/>
    </row>
    <row r="71" spans="2:37" ht="12.95" hidden="1" customHeight="1" outlineLevel="1" x14ac:dyDescent="0.2">
      <c r="B71" s="19" t="s">
        <v>4</v>
      </c>
      <c r="C71" s="374"/>
      <c r="D71" s="403"/>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191"/>
      <c r="AJ71" s="166">
        <f>SUM(E71:AI71)</f>
        <v>0</v>
      </c>
      <c r="AK71" s="20"/>
    </row>
    <row r="72" spans="2:37" ht="12.95" hidden="1" customHeight="1" outlineLevel="1" x14ac:dyDescent="0.2">
      <c r="B72" s="21" t="s">
        <v>6</v>
      </c>
      <c r="C72" s="374"/>
      <c r="D72" s="403"/>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191"/>
      <c r="AJ72" s="166">
        <f>SUM(E72:AI72)</f>
        <v>0</v>
      </c>
      <c r="AK72" s="20"/>
    </row>
    <row r="73" spans="2:37" ht="12.95" hidden="1" customHeight="1" outlineLevel="1" x14ac:dyDescent="0.2">
      <c r="B73" s="23" t="s">
        <v>5</v>
      </c>
      <c r="C73" s="376"/>
      <c r="D73" s="404"/>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193"/>
      <c r="AJ73" s="166">
        <f t="shared" ref="AJ73:AJ78" si="10">SUM(E73:AI73)</f>
        <v>0</v>
      </c>
      <c r="AK73" s="20"/>
    </row>
    <row r="74" spans="2:37" ht="12.95" hidden="1" customHeight="1" outlineLevel="1" x14ac:dyDescent="0.2">
      <c r="B74" s="23" t="s">
        <v>8</v>
      </c>
      <c r="C74" s="376"/>
      <c r="D74" s="404"/>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193"/>
      <c r="AJ74" s="166">
        <f t="shared" si="10"/>
        <v>0</v>
      </c>
      <c r="AK74" s="20"/>
    </row>
    <row r="75" spans="2:37" ht="12.95" hidden="1" customHeight="1" outlineLevel="1" x14ac:dyDescent="0.2">
      <c r="B75" s="23" t="s">
        <v>7</v>
      </c>
      <c r="C75" s="376"/>
      <c r="D75" s="404"/>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193"/>
      <c r="AJ75" s="166">
        <f t="shared" si="10"/>
        <v>0</v>
      </c>
      <c r="AK75" s="20"/>
    </row>
    <row r="76" spans="2:37" ht="12.95" hidden="1" customHeight="1" outlineLevel="1" x14ac:dyDescent="0.2">
      <c r="B76" s="23" t="s">
        <v>9</v>
      </c>
      <c r="C76" s="407"/>
      <c r="D76" s="408"/>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193"/>
      <c r="AJ76" s="166">
        <f t="shared" si="10"/>
        <v>0</v>
      </c>
      <c r="AK76" s="20"/>
    </row>
    <row r="77" spans="2:37" ht="12.95" hidden="1" customHeight="1" outlineLevel="1" x14ac:dyDescent="0.2">
      <c r="B77" s="23" t="s">
        <v>42</v>
      </c>
      <c r="C77" s="407"/>
      <c r="D77" s="408"/>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193"/>
      <c r="AJ77" s="166">
        <f t="shared" si="10"/>
        <v>0</v>
      </c>
      <c r="AK77" s="20"/>
    </row>
    <row r="78" spans="2:37" ht="12.95" hidden="1" customHeight="1" outlineLevel="1" x14ac:dyDescent="0.2">
      <c r="B78" s="23" t="s">
        <v>43</v>
      </c>
      <c r="C78" s="407"/>
      <c r="D78" s="408"/>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193"/>
      <c r="AJ78" s="166">
        <f t="shared" si="10"/>
        <v>0</v>
      </c>
      <c r="AK78" s="20"/>
    </row>
    <row r="79" spans="2:37" ht="12.95" hidden="1" customHeight="1" outlineLevel="1" x14ac:dyDescent="0.2">
      <c r="B79" s="23" t="s">
        <v>44</v>
      </c>
      <c r="C79" s="407"/>
      <c r="D79" s="408"/>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191"/>
      <c r="AJ79" s="166">
        <f>SUM(E79:AI79)</f>
        <v>0</v>
      </c>
      <c r="AK79" s="20"/>
    </row>
    <row r="80" spans="2:37" ht="12.95" hidden="1" customHeight="1" outlineLevel="1" x14ac:dyDescent="0.2">
      <c r="B80" s="56" t="s">
        <v>47</v>
      </c>
      <c r="C80" s="405"/>
      <c r="D80" s="406"/>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195"/>
      <c r="AJ80" s="169">
        <f>SUM(E80:AI80)</f>
        <v>0</v>
      </c>
      <c r="AK80" s="20"/>
    </row>
    <row r="81" spans="2:37" ht="12.95" customHeight="1" collapsed="1" x14ac:dyDescent="0.2">
      <c r="B81" s="355" t="str">
        <f>CONCATENATE("Total hours project 6: GA "&amp;E70)</f>
        <v>Total hours project 6: GA 0</v>
      </c>
      <c r="C81" s="356"/>
      <c r="D81" s="357"/>
      <c r="E81" s="171">
        <f t="shared" ref="E81:AH81" si="11">SUM(E71:E80)</f>
        <v>0</v>
      </c>
      <c r="F81" s="171">
        <f t="shared" si="11"/>
        <v>0</v>
      </c>
      <c r="G81" s="171">
        <f t="shared" si="11"/>
        <v>0</v>
      </c>
      <c r="H81" s="171">
        <f t="shared" si="11"/>
        <v>0</v>
      </c>
      <c r="I81" s="171">
        <f t="shared" si="11"/>
        <v>0</v>
      </c>
      <c r="J81" s="171">
        <f t="shared" si="11"/>
        <v>0</v>
      </c>
      <c r="K81" s="171">
        <f t="shared" si="11"/>
        <v>0</v>
      </c>
      <c r="L81" s="171">
        <f t="shared" si="11"/>
        <v>0</v>
      </c>
      <c r="M81" s="171">
        <f t="shared" si="11"/>
        <v>0</v>
      </c>
      <c r="N81" s="171">
        <f t="shared" si="11"/>
        <v>0</v>
      </c>
      <c r="O81" s="171">
        <f t="shared" si="11"/>
        <v>0</v>
      </c>
      <c r="P81" s="171">
        <f t="shared" si="11"/>
        <v>0</v>
      </c>
      <c r="Q81" s="171">
        <f t="shared" si="11"/>
        <v>0</v>
      </c>
      <c r="R81" s="171">
        <f t="shared" si="11"/>
        <v>0</v>
      </c>
      <c r="S81" s="171">
        <f t="shared" si="11"/>
        <v>0</v>
      </c>
      <c r="T81" s="171">
        <f t="shared" si="11"/>
        <v>0</v>
      </c>
      <c r="U81" s="171">
        <f t="shared" si="11"/>
        <v>0</v>
      </c>
      <c r="V81" s="171">
        <f t="shared" si="11"/>
        <v>0</v>
      </c>
      <c r="W81" s="171">
        <f t="shared" si="11"/>
        <v>0</v>
      </c>
      <c r="X81" s="171">
        <f t="shared" si="11"/>
        <v>0</v>
      </c>
      <c r="Y81" s="171">
        <f t="shared" si="11"/>
        <v>0</v>
      </c>
      <c r="Z81" s="171">
        <f t="shared" si="11"/>
        <v>0</v>
      </c>
      <c r="AA81" s="171">
        <f t="shared" si="11"/>
        <v>0</v>
      </c>
      <c r="AB81" s="171">
        <f t="shared" si="11"/>
        <v>0</v>
      </c>
      <c r="AC81" s="171">
        <f t="shared" si="11"/>
        <v>0</v>
      </c>
      <c r="AD81" s="171">
        <f t="shared" si="11"/>
        <v>0</v>
      </c>
      <c r="AE81" s="171">
        <f t="shared" si="11"/>
        <v>0</v>
      </c>
      <c r="AF81" s="171">
        <f t="shared" si="11"/>
        <v>0</v>
      </c>
      <c r="AG81" s="171">
        <f t="shared" si="11"/>
        <v>0</v>
      </c>
      <c r="AH81" s="171">
        <f t="shared" si="11"/>
        <v>0</v>
      </c>
      <c r="AI81" s="171">
        <f>SUM(AI71:AI80)</f>
        <v>0</v>
      </c>
      <c r="AJ81" s="172">
        <f>SUM(AJ71:AJ80)</f>
        <v>0</v>
      </c>
      <c r="AK81" s="25"/>
    </row>
    <row r="82" spans="2:37" ht="12.6" hidden="1" customHeight="1" outlineLevel="1" x14ac:dyDescent="0.2">
      <c r="B82" s="352" t="s">
        <v>78</v>
      </c>
      <c r="C82" s="353"/>
      <c r="D82" s="353"/>
      <c r="E82" s="381">
        <f>'Basic info &amp; Projects'!C51</f>
        <v>0</v>
      </c>
      <c r="F82" s="381"/>
      <c r="G82" s="381"/>
      <c r="H82" s="381"/>
      <c r="I82" s="381"/>
      <c r="J82" s="223"/>
      <c r="K82" s="379" t="s">
        <v>77</v>
      </c>
      <c r="L82" s="379"/>
      <c r="M82" s="379"/>
      <c r="N82" s="379"/>
      <c r="O82" s="379"/>
      <c r="P82" s="119">
        <f>'Basic info &amp; Projects'!C49</f>
        <v>0</v>
      </c>
      <c r="Q82" s="175"/>
      <c r="R82" s="176"/>
      <c r="S82" s="176"/>
      <c r="T82" s="176"/>
      <c r="U82" s="176"/>
      <c r="V82" s="176"/>
      <c r="W82" s="176"/>
      <c r="X82" s="297" t="str">
        <f>IF(AJ93&gt;0,IF('Basic info &amp; Projects'!$C$51&lt;&gt;"",IF('Basic info &amp; Projects'!$C$49&lt;&gt;"",,"Required information about the project namne is missing"),"Required information about the project Grant Agreement number is missing"),"")</f>
        <v/>
      </c>
      <c r="Y82" s="176"/>
      <c r="Z82" s="176"/>
      <c r="AA82" s="176"/>
      <c r="AB82" s="176"/>
      <c r="AC82" s="176"/>
      <c r="AD82" s="176"/>
      <c r="AE82" s="177"/>
      <c r="AF82" s="176"/>
      <c r="AG82" s="176"/>
      <c r="AH82" s="176"/>
      <c r="AI82" s="176"/>
      <c r="AJ82" s="198"/>
      <c r="AK82" s="18"/>
    </row>
    <row r="83" spans="2:37" ht="12.95" hidden="1" customHeight="1" outlineLevel="1" x14ac:dyDescent="0.2">
      <c r="B83" s="19" t="s">
        <v>4</v>
      </c>
      <c r="C83" s="374"/>
      <c r="D83" s="403"/>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191"/>
      <c r="AJ83" s="166">
        <f>SUM(E83:AI83)</f>
        <v>0</v>
      </c>
      <c r="AK83" s="20"/>
    </row>
    <row r="84" spans="2:37" ht="12.95" hidden="1" customHeight="1" outlineLevel="1" x14ac:dyDescent="0.2">
      <c r="B84" s="21" t="s">
        <v>6</v>
      </c>
      <c r="C84" s="374"/>
      <c r="D84" s="403"/>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191"/>
      <c r="AJ84" s="166">
        <f>SUM(E84:AI84)</f>
        <v>0</v>
      </c>
      <c r="AK84" s="20"/>
    </row>
    <row r="85" spans="2:37" ht="12.95" hidden="1" customHeight="1" outlineLevel="1" x14ac:dyDescent="0.2">
      <c r="B85" s="23" t="s">
        <v>5</v>
      </c>
      <c r="C85" s="376"/>
      <c r="D85" s="404"/>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193"/>
      <c r="AJ85" s="166">
        <f t="shared" ref="AJ85:AJ90" si="12">SUM(E85:AI85)</f>
        <v>0</v>
      </c>
      <c r="AK85" s="20"/>
    </row>
    <row r="86" spans="2:37" ht="12.95" hidden="1" customHeight="1" outlineLevel="1" x14ac:dyDescent="0.2">
      <c r="B86" s="23" t="s">
        <v>8</v>
      </c>
      <c r="C86" s="376"/>
      <c r="D86" s="404"/>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193"/>
      <c r="AJ86" s="166">
        <f t="shared" si="12"/>
        <v>0</v>
      </c>
      <c r="AK86" s="20"/>
    </row>
    <row r="87" spans="2:37" ht="12.95" hidden="1" customHeight="1" outlineLevel="1" x14ac:dyDescent="0.2">
      <c r="B87" s="23" t="s">
        <v>7</v>
      </c>
      <c r="C87" s="376"/>
      <c r="D87" s="404"/>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193"/>
      <c r="AJ87" s="166">
        <f t="shared" si="12"/>
        <v>0</v>
      </c>
      <c r="AK87" s="20"/>
    </row>
    <row r="88" spans="2:37" ht="12.95" hidden="1" customHeight="1" outlineLevel="1" x14ac:dyDescent="0.2">
      <c r="B88" s="23" t="s">
        <v>9</v>
      </c>
      <c r="C88" s="407"/>
      <c r="D88" s="408"/>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193"/>
      <c r="AJ88" s="166">
        <f t="shared" si="12"/>
        <v>0</v>
      </c>
      <c r="AK88" s="20"/>
    </row>
    <row r="89" spans="2:37" ht="12.95" hidden="1" customHeight="1" outlineLevel="1" x14ac:dyDescent="0.2">
      <c r="B89" s="23" t="s">
        <v>42</v>
      </c>
      <c r="C89" s="407"/>
      <c r="D89" s="408"/>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193"/>
      <c r="AJ89" s="166">
        <f t="shared" si="12"/>
        <v>0</v>
      </c>
      <c r="AK89" s="20"/>
    </row>
    <row r="90" spans="2:37" ht="12.95" hidden="1" customHeight="1" outlineLevel="1" x14ac:dyDescent="0.2">
      <c r="B90" s="23" t="s">
        <v>43</v>
      </c>
      <c r="C90" s="407"/>
      <c r="D90" s="408"/>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193"/>
      <c r="AJ90" s="166">
        <f t="shared" si="12"/>
        <v>0</v>
      </c>
      <c r="AK90" s="20"/>
    </row>
    <row r="91" spans="2:37" ht="12.95" hidden="1" customHeight="1" outlineLevel="1" x14ac:dyDescent="0.2">
      <c r="B91" s="23" t="s">
        <v>44</v>
      </c>
      <c r="C91" s="407"/>
      <c r="D91" s="408"/>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191"/>
      <c r="AJ91" s="166">
        <f>SUM(E91:AI91)</f>
        <v>0</v>
      </c>
      <c r="AK91" s="20"/>
    </row>
    <row r="92" spans="2:37" ht="12.95" hidden="1" customHeight="1" outlineLevel="1" x14ac:dyDescent="0.2">
      <c r="B92" s="56" t="s">
        <v>47</v>
      </c>
      <c r="C92" s="405"/>
      <c r="D92" s="406"/>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195"/>
      <c r="AJ92" s="169">
        <f>SUM(E92:AI92)</f>
        <v>0</v>
      </c>
      <c r="AK92" s="20"/>
    </row>
    <row r="93" spans="2:37" ht="12.95" customHeight="1" collapsed="1" x14ac:dyDescent="0.2">
      <c r="B93" s="355" t="str">
        <f>CONCATENATE("Total hours project 7: GA "&amp;E82)</f>
        <v>Total hours project 7: GA 0</v>
      </c>
      <c r="C93" s="356"/>
      <c r="D93" s="357"/>
      <c r="E93" s="171">
        <f t="shared" ref="E93:AH93" si="13">SUM(E83:E92)</f>
        <v>0</v>
      </c>
      <c r="F93" s="171">
        <f t="shared" si="13"/>
        <v>0</v>
      </c>
      <c r="G93" s="171">
        <f t="shared" si="13"/>
        <v>0</v>
      </c>
      <c r="H93" s="171">
        <f t="shared" si="13"/>
        <v>0</v>
      </c>
      <c r="I93" s="171">
        <f t="shared" si="13"/>
        <v>0</v>
      </c>
      <c r="J93" s="171">
        <f t="shared" si="13"/>
        <v>0</v>
      </c>
      <c r="K93" s="171">
        <f t="shared" si="13"/>
        <v>0</v>
      </c>
      <c r="L93" s="171">
        <f t="shared" si="13"/>
        <v>0</v>
      </c>
      <c r="M93" s="171">
        <f t="shared" si="13"/>
        <v>0</v>
      </c>
      <c r="N93" s="171">
        <f t="shared" si="13"/>
        <v>0</v>
      </c>
      <c r="O93" s="171">
        <f t="shared" si="13"/>
        <v>0</v>
      </c>
      <c r="P93" s="171">
        <f t="shared" si="13"/>
        <v>0</v>
      </c>
      <c r="Q93" s="171">
        <f t="shared" si="13"/>
        <v>0</v>
      </c>
      <c r="R93" s="171">
        <f t="shared" si="13"/>
        <v>0</v>
      </c>
      <c r="S93" s="171">
        <f t="shared" si="13"/>
        <v>0</v>
      </c>
      <c r="T93" s="171">
        <f t="shared" si="13"/>
        <v>0</v>
      </c>
      <c r="U93" s="171">
        <f t="shared" si="13"/>
        <v>0</v>
      </c>
      <c r="V93" s="171">
        <f t="shared" si="13"/>
        <v>0</v>
      </c>
      <c r="W93" s="171">
        <f t="shared" si="13"/>
        <v>0</v>
      </c>
      <c r="X93" s="171">
        <f t="shared" si="13"/>
        <v>0</v>
      </c>
      <c r="Y93" s="171">
        <f t="shared" si="13"/>
        <v>0</v>
      </c>
      <c r="Z93" s="171">
        <f t="shared" si="13"/>
        <v>0</v>
      </c>
      <c r="AA93" s="171">
        <f t="shared" si="13"/>
        <v>0</v>
      </c>
      <c r="AB93" s="171">
        <f t="shared" si="13"/>
        <v>0</v>
      </c>
      <c r="AC93" s="171">
        <f t="shared" si="13"/>
        <v>0</v>
      </c>
      <c r="AD93" s="171">
        <f t="shared" si="13"/>
        <v>0</v>
      </c>
      <c r="AE93" s="171">
        <f t="shared" si="13"/>
        <v>0</v>
      </c>
      <c r="AF93" s="171">
        <f t="shared" si="13"/>
        <v>0</v>
      </c>
      <c r="AG93" s="171">
        <f t="shared" si="13"/>
        <v>0</v>
      </c>
      <c r="AH93" s="171">
        <f t="shared" si="13"/>
        <v>0</v>
      </c>
      <c r="AI93" s="171">
        <f>SUM(AI83:AI92)</f>
        <v>0</v>
      </c>
      <c r="AJ93" s="172">
        <f>SUM(AJ83:AJ92)</f>
        <v>0</v>
      </c>
      <c r="AK93" s="25"/>
    </row>
    <row r="94" spans="2:37" ht="12.6" hidden="1" customHeight="1" outlineLevel="1" x14ac:dyDescent="0.2">
      <c r="B94" s="352" t="s">
        <v>78</v>
      </c>
      <c r="C94" s="353"/>
      <c r="D94" s="353"/>
      <c r="E94" s="381">
        <f>'Basic info &amp; Projects'!C56</f>
        <v>0</v>
      </c>
      <c r="F94" s="381"/>
      <c r="G94" s="381"/>
      <c r="H94" s="381"/>
      <c r="I94" s="381"/>
      <c r="J94" s="223"/>
      <c r="K94" s="379" t="s">
        <v>77</v>
      </c>
      <c r="L94" s="379"/>
      <c r="M94" s="379"/>
      <c r="N94" s="379"/>
      <c r="O94" s="379"/>
      <c r="P94" s="119">
        <f>'Basic info &amp; Projects'!C54</f>
        <v>0</v>
      </c>
      <c r="Q94" s="175"/>
      <c r="R94" s="176"/>
      <c r="S94" s="176"/>
      <c r="T94" s="176"/>
      <c r="U94" s="176"/>
      <c r="V94" s="176"/>
      <c r="W94" s="176"/>
      <c r="X94" s="297" t="str">
        <f>IF(AJ105&gt;0,IF('Basic info &amp; Projects'!$C$51&lt;&gt;"",IF('Basic info &amp; Projects'!$C$49&lt;&gt;"",,"Required information about the project namne is missing"),"Required information about the project Grant Agreement number is missing"),"")</f>
        <v/>
      </c>
      <c r="Y94" s="176"/>
      <c r="Z94" s="176"/>
      <c r="AA94" s="176"/>
      <c r="AB94" s="176"/>
      <c r="AC94" s="176"/>
      <c r="AD94" s="176"/>
      <c r="AE94" s="177"/>
      <c r="AF94" s="176"/>
      <c r="AG94" s="176"/>
      <c r="AH94" s="176"/>
      <c r="AI94" s="176"/>
      <c r="AJ94" s="198"/>
      <c r="AK94" s="18"/>
    </row>
    <row r="95" spans="2:37" ht="12.95" hidden="1" customHeight="1" outlineLevel="1" x14ac:dyDescent="0.2">
      <c r="B95" s="19" t="s">
        <v>4</v>
      </c>
      <c r="C95" s="374"/>
      <c r="D95" s="403"/>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191"/>
      <c r="AJ95" s="166">
        <f>SUM(E95:AI95)</f>
        <v>0</v>
      </c>
      <c r="AK95" s="20"/>
    </row>
    <row r="96" spans="2:37" ht="12.95" hidden="1" customHeight="1" outlineLevel="1" x14ac:dyDescent="0.2">
      <c r="B96" s="21" t="s">
        <v>6</v>
      </c>
      <c r="C96" s="374"/>
      <c r="D96" s="403"/>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191"/>
      <c r="AJ96" s="166">
        <f>SUM(E96:AI96)</f>
        <v>0</v>
      </c>
      <c r="AK96" s="20"/>
    </row>
    <row r="97" spans="2:37" ht="12.95" hidden="1" customHeight="1" outlineLevel="1" x14ac:dyDescent="0.2">
      <c r="B97" s="23" t="s">
        <v>5</v>
      </c>
      <c r="C97" s="376"/>
      <c r="D97" s="404"/>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193"/>
      <c r="AJ97" s="166">
        <f t="shared" ref="AJ97:AJ102" si="14">SUM(E97:AI97)</f>
        <v>0</v>
      </c>
      <c r="AK97" s="20"/>
    </row>
    <row r="98" spans="2:37" ht="12.95" hidden="1" customHeight="1" outlineLevel="1" x14ac:dyDescent="0.2">
      <c r="B98" s="23" t="s">
        <v>8</v>
      </c>
      <c r="C98" s="376"/>
      <c r="D98" s="404"/>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193"/>
      <c r="AJ98" s="166">
        <f t="shared" si="14"/>
        <v>0</v>
      </c>
      <c r="AK98" s="20"/>
    </row>
    <row r="99" spans="2:37" ht="12.95" hidden="1" customHeight="1" outlineLevel="1" x14ac:dyDescent="0.2">
      <c r="B99" s="23" t="s">
        <v>7</v>
      </c>
      <c r="C99" s="376"/>
      <c r="D99" s="404"/>
      <c r="E99" s="261"/>
      <c r="F99" s="261"/>
      <c r="G99" s="261"/>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193"/>
      <c r="AJ99" s="166">
        <f t="shared" si="14"/>
        <v>0</v>
      </c>
      <c r="AK99" s="20"/>
    </row>
    <row r="100" spans="2:37" ht="12.95" hidden="1" customHeight="1" outlineLevel="1" x14ac:dyDescent="0.2">
      <c r="B100" s="23" t="s">
        <v>9</v>
      </c>
      <c r="C100" s="407"/>
      <c r="D100" s="408"/>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193"/>
      <c r="AJ100" s="166">
        <f t="shared" si="14"/>
        <v>0</v>
      </c>
      <c r="AK100" s="20"/>
    </row>
    <row r="101" spans="2:37" ht="12.95" hidden="1" customHeight="1" outlineLevel="1" x14ac:dyDescent="0.2">
      <c r="B101" s="23" t="s">
        <v>42</v>
      </c>
      <c r="C101" s="407"/>
      <c r="D101" s="408"/>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193"/>
      <c r="AJ101" s="166">
        <f t="shared" si="14"/>
        <v>0</v>
      </c>
      <c r="AK101" s="20"/>
    </row>
    <row r="102" spans="2:37" ht="12.95" hidden="1" customHeight="1" outlineLevel="1" x14ac:dyDescent="0.2">
      <c r="B102" s="23" t="s">
        <v>43</v>
      </c>
      <c r="C102" s="407"/>
      <c r="D102" s="408"/>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193"/>
      <c r="AJ102" s="166">
        <f t="shared" si="14"/>
        <v>0</v>
      </c>
      <c r="AK102" s="20"/>
    </row>
    <row r="103" spans="2:37" ht="12.95" hidden="1" customHeight="1" outlineLevel="1" x14ac:dyDescent="0.2">
      <c r="B103" s="23" t="s">
        <v>44</v>
      </c>
      <c r="C103" s="407"/>
      <c r="D103" s="408"/>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191"/>
      <c r="AJ103" s="166">
        <f>SUM(E103:AI103)</f>
        <v>0</v>
      </c>
      <c r="AK103" s="20"/>
    </row>
    <row r="104" spans="2:37" ht="12.95" hidden="1" customHeight="1" outlineLevel="1" x14ac:dyDescent="0.2">
      <c r="B104" s="56" t="s">
        <v>47</v>
      </c>
      <c r="C104" s="405"/>
      <c r="D104" s="406"/>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2"/>
      <c r="AH104" s="262"/>
      <c r="AI104" s="195"/>
      <c r="AJ104" s="169">
        <f>SUM(E104:AI104)</f>
        <v>0</v>
      </c>
      <c r="AK104" s="20"/>
    </row>
    <row r="105" spans="2:37" ht="12.95" customHeight="1" collapsed="1" x14ac:dyDescent="0.2">
      <c r="B105" s="355" t="str">
        <f>CONCATENATE("Total hours project 8: GA "&amp;E94)</f>
        <v>Total hours project 8: GA 0</v>
      </c>
      <c r="C105" s="356"/>
      <c r="D105" s="357"/>
      <c r="E105" s="171">
        <f t="shared" ref="E105:AH105" si="15">SUM(E95:E104)</f>
        <v>0</v>
      </c>
      <c r="F105" s="171">
        <f t="shared" si="15"/>
        <v>0</v>
      </c>
      <c r="G105" s="171">
        <f t="shared" si="15"/>
        <v>0</v>
      </c>
      <c r="H105" s="171">
        <f t="shared" si="15"/>
        <v>0</v>
      </c>
      <c r="I105" s="171">
        <f t="shared" si="15"/>
        <v>0</v>
      </c>
      <c r="J105" s="171">
        <f t="shared" si="15"/>
        <v>0</v>
      </c>
      <c r="K105" s="171">
        <f t="shared" si="15"/>
        <v>0</v>
      </c>
      <c r="L105" s="171">
        <f t="shared" si="15"/>
        <v>0</v>
      </c>
      <c r="M105" s="171">
        <f t="shared" si="15"/>
        <v>0</v>
      </c>
      <c r="N105" s="171">
        <f t="shared" si="15"/>
        <v>0</v>
      </c>
      <c r="O105" s="171">
        <f t="shared" si="15"/>
        <v>0</v>
      </c>
      <c r="P105" s="171">
        <f t="shared" si="15"/>
        <v>0</v>
      </c>
      <c r="Q105" s="171">
        <f t="shared" si="15"/>
        <v>0</v>
      </c>
      <c r="R105" s="171">
        <f t="shared" si="15"/>
        <v>0</v>
      </c>
      <c r="S105" s="171">
        <f t="shared" si="15"/>
        <v>0</v>
      </c>
      <c r="T105" s="171">
        <f t="shared" si="15"/>
        <v>0</v>
      </c>
      <c r="U105" s="171">
        <f t="shared" si="15"/>
        <v>0</v>
      </c>
      <c r="V105" s="171">
        <f t="shared" si="15"/>
        <v>0</v>
      </c>
      <c r="W105" s="171">
        <f t="shared" si="15"/>
        <v>0</v>
      </c>
      <c r="X105" s="171">
        <f t="shared" si="15"/>
        <v>0</v>
      </c>
      <c r="Y105" s="171">
        <f t="shared" si="15"/>
        <v>0</v>
      </c>
      <c r="Z105" s="171">
        <f t="shared" si="15"/>
        <v>0</v>
      </c>
      <c r="AA105" s="171">
        <f t="shared" si="15"/>
        <v>0</v>
      </c>
      <c r="AB105" s="171">
        <f t="shared" si="15"/>
        <v>0</v>
      </c>
      <c r="AC105" s="171">
        <f t="shared" si="15"/>
        <v>0</v>
      </c>
      <c r="AD105" s="171">
        <f t="shared" si="15"/>
        <v>0</v>
      </c>
      <c r="AE105" s="171">
        <f t="shared" si="15"/>
        <v>0</v>
      </c>
      <c r="AF105" s="171">
        <f t="shared" si="15"/>
        <v>0</v>
      </c>
      <c r="AG105" s="171">
        <f t="shared" si="15"/>
        <v>0</v>
      </c>
      <c r="AH105" s="171">
        <f t="shared" si="15"/>
        <v>0</v>
      </c>
      <c r="AI105" s="171">
        <f>SUM(AI95:AI104)</f>
        <v>0</v>
      </c>
      <c r="AJ105" s="172">
        <f>SUM(AJ95:AJ104)</f>
        <v>0</v>
      </c>
      <c r="AK105" s="25"/>
    </row>
    <row r="106" spans="2:37" ht="12.6" hidden="1" customHeight="1" outlineLevel="1" x14ac:dyDescent="0.2">
      <c r="B106" s="352" t="s">
        <v>78</v>
      </c>
      <c r="C106" s="353"/>
      <c r="D106" s="353"/>
      <c r="E106" s="381">
        <f>'Basic info &amp; Projects'!C61</f>
        <v>0</v>
      </c>
      <c r="F106" s="381"/>
      <c r="G106" s="381"/>
      <c r="H106" s="381"/>
      <c r="I106" s="381"/>
      <c r="J106" s="223"/>
      <c r="K106" s="379" t="s">
        <v>77</v>
      </c>
      <c r="L106" s="379"/>
      <c r="M106" s="379"/>
      <c r="N106" s="379"/>
      <c r="O106" s="379"/>
      <c r="P106" s="119">
        <f>'Basic info &amp; Projects'!C59</f>
        <v>0</v>
      </c>
      <c r="Q106" s="175"/>
      <c r="R106" s="176"/>
      <c r="S106" s="176"/>
      <c r="T106" s="176"/>
      <c r="U106" s="176"/>
      <c r="V106" s="176"/>
      <c r="W106" s="176"/>
      <c r="X106" s="297" t="str">
        <f>IF(AJ117&gt;0,IF('Basic info &amp; Projects'!$C$61&lt;&gt;"",IF('Basic info &amp; Projects'!$C$59&lt;&gt;"",,"Required information about the project namne is missing"),"Required information about the project Grant Agreement number is missing"),"")</f>
        <v/>
      </c>
      <c r="Y106" s="176"/>
      <c r="Z106" s="176"/>
      <c r="AA106" s="176"/>
      <c r="AB106" s="176"/>
      <c r="AC106" s="176"/>
      <c r="AD106" s="176"/>
      <c r="AE106" s="177"/>
      <c r="AF106" s="176"/>
      <c r="AG106" s="176"/>
      <c r="AH106" s="176"/>
      <c r="AI106" s="176"/>
      <c r="AJ106" s="198"/>
      <c r="AK106" s="18"/>
    </row>
    <row r="107" spans="2:37" ht="12.95" hidden="1" customHeight="1" outlineLevel="1" x14ac:dyDescent="0.2">
      <c r="B107" s="19" t="s">
        <v>4</v>
      </c>
      <c r="C107" s="374"/>
      <c r="D107" s="403"/>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191"/>
      <c r="AJ107" s="166">
        <f>SUM(E107:AI107)</f>
        <v>0</v>
      </c>
      <c r="AK107" s="20"/>
    </row>
    <row r="108" spans="2:37" ht="12.95" hidden="1" customHeight="1" outlineLevel="1" x14ac:dyDescent="0.2">
      <c r="B108" s="21" t="s">
        <v>6</v>
      </c>
      <c r="C108" s="374"/>
      <c r="D108" s="403"/>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191"/>
      <c r="AJ108" s="166">
        <f>SUM(E108:AI108)</f>
        <v>0</v>
      </c>
      <c r="AK108" s="20"/>
    </row>
    <row r="109" spans="2:37" ht="12.95" hidden="1" customHeight="1" outlineLevel="1" x14ac:dyDescent="0.2">
      <c r="B109" s="23" t="s">
        <v>5</v>
      </c>
      <c r="C109" s="376"/>
      <c r="D109" s="404"/>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193"/>
      <c r="AJ109" s="166">
        <f t="shared" ref="AJ109:AJ114" si="16">SUM(E109:AI109)</f>
        <v>0</v>
      </c>
      <c r="AK109" s="20"/>
    </row>
    <row r="110" spans="2:37" ht="12.95" hidden="1" customHeight="1" outlineLevel="1" x14ac:dyDescent="0.2">
      <c r="B110" s="23" t="s">
        <v>8</v>
      </c>
      <c r="C110" s="376"/>
      <c r="D110" s="404"/>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193"/>
      <c r="AJ110" s="166">
        <f t="shared" si="16"/>
        <v>0</v>
      </c>
      <c r="AK110" s="20"/>
    </row>
    <row r="111" spans="2:37" ht="12.95" hidden="1" customHeight="1" outlineLevel="1" x14ac:dyDescent="0.2">
      <c r="B111" s="23" t="s">
        <v>7</v>
      </c>
      <c r="C111" s="376"/>
      <c r="D111" s="404"/>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193"/>
      <c r="AJ111" s="166">
        <f t="shared" si="16"/>
        <v>0</v>
      </c>
      <c r="AK111" s="20"/>
    </row>
    <row r="112" spans="2:37" ht="12.95" hidden="1" customHeight="1" outlineLevel="1" x14ac:dyDescent="0.2">
      <c r="B112" s="23" t="s">
        <v>9</v>
      </c>
      <c r="C112" s="407"/>
      <c r="D112" s="408"/>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193"/>
      <c r="AJ112" s="166">
        <f t="shared" si="16"/>
        <v>0</v>
      </c>
      <c r="AK112" s="20"/>
    </row>
    <row r="113" spans="2:37" ht="12.95" hidden="1" customHeight="1" outlineLevel="1" x14ac:dyDescent="0.2">
      <c r="B113" s="23" t="s">
        <v>42</v>
      </c>
      <c r="C113" s="407"/>
      <c r="D113" s="408"/>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193"/>
      <c r="AJ113" s="166">
        <f t="shared" si="16"/>
        <v>0</v>
      </c>
      <c r="AK113" s="20"/>
    </row>
    <row r="114" spans="2:37" ht="12.95" hidden="1" customHeight="1" outlineLevel="1" x14ac:dyDescent="0.2">
      <c r="B114" s="23" t="s">
        <v>43</v>
      </c>
      <c r="C114" s="407"/>
      <c r="D114" s="408"/>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193"/>
      <c r="AJ114" s="166">
        <f t="shared" si="16"/>
        <v>0</v>
      </c>
      <c r="AK114" s="20"/>
    </row>
    <row r="115" spans="2:37" ht="12.95" hidden="1" customHeight="1" outlineLevel="1" x14ac:dyDescent="0.2">
      <c r="B115" s="23" t="s">
        <v>44</v>
      </c>
      <c r="C115" s="407"/>
      <c r="D115" s="408"/>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191"/>
      <c r="AJ115" s="166">
        <f>SUM(E115:AI115)</f>
        <v>0</v>
      </c>
      <c r="AK115" s="20"/>
    </row>
    <row r="116" spans="2:37" ht="12.95" hidden="1" customHeight="1" outlineLevel="1" x14ac:dyDescent="0.2">
      <c r="B116" s="56" t="s">
        <v>47</v>
      </c>
      <c r="C116" s="405"/>
      <c r="D116" s="406"/>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2"/>
      <c r="AG116" s="262"/>
      <c r="AH116" s="262"/>
      <c r="AI116" s="195"/>
      <c r="AJ116" s="169">
        <f>SUM(E116:AI116)</f>
        <v>0</v>
      </c>
      <c r="AK116" s="20"/>
    </row>
    <row r="117" spans="2:37" ht="12.95" customHeight="1" collapsed="1" x14ac:dyDescent="0.2">
      <c r="B117" s="355" t="str">
        <f>CONCATENATE("Total hours project 9: GA "&amp;E106)</f>
        <v>Total hours project 9: GA 0</v>
      </c>
      <c r="C117" s="356"/>
      <c r="D117" s="357"/>
      <c r="E117" s="171">
        <f t="shared" ref="E117:AH117" si="17">SUM(E107:E116)</f>
        <v>0</v>
      </c>
      <c r="F117" s="171">
        <f t="shared" si="17"/>
        <v>0</v>
      </c>
      <c r="G117" s="171">
        <f t="shared" si="17"/>
        <v>0</v>
      </c>
      <c r="H117" s="171">
        <f t="shared" si="17"/>
        <v>0</v>
      </c>
      <c r="I117" s="171">
        <f t="shared" si="17"/>
        <v>0</v>
      </c>
      <c r="J117" s="171">
        <f t="shared" si="17"/>
        <v>0</v>
      </c>
      <c r="K117" s="171">
        <f t="shared" si="17"/>
        <v>0</v>
      </c>
      <c r="L117" s="171">
        <f t="shared" si="17"/>
        <v>0</v>
      </c>
      <c r="M117" s="171">
        <f t="shared" si="17"/>
        <v>0</v>
      </c>
      <c r="N117" s="171">
        <f t="shared" si="17"/>
        <v>0</v>
      </c>
      <c r="O117" s="171">
        <f t="shared" si="17"/>
        <v>0</v>
      </c>
      <c r="P117" s="171">
        <f t="shared" si="17"/>
        <v>0</v>
      </c>
      <c r="Q117" s="171">
        <f t="shared" si="17"/>
        <v>0</v>
      </c>
      <c r="R117" s="171">
        <f t="shared" si="17"/>
        <v>0</v>
      </c>
      <c r="S117" s="171">
        <f t="shared" si="17"/>
        <v>0</v>
      </c>
      <c r="T117" s="171">
        <f t="shared" si="17"/>
        <v>0</v>
      </c>
      <c r="U117" s="171">
        <f t="shared" si="17"/>
        <v>0</v>
      </c>
      <c r="V117" s="171">
        <f t="shared" si="17"/>
        <v>0</v>
      </c>
      <c r="W117" s="171">
        <f t="shared" si="17"/>
        <v>0</v>
      </c>
      <c r="X117" s="171">
        <f t="shared" si="17"/>
        <v>0</v>
      </c>
      <c r="Y117" s="171">
        <f t="shared" si="17"/>
        <v>0</v>
      </c>
      <c r="Z117" s="171">
        <f t="shared" si="17"/>
        <v>0</v>
      </c>
      <c r="AA117" s="171">
        <f t="shared" si="17"/>
        <v>0</v>
      </c>
      <c r="AB117" s="171">
        <f t="shared" si="17"/>
        <v>0</v>
      </c>
      <c r="AC117" s="171">
        <f t="shared" si="17"/>
        <v>0</v>
      </c>
      <c r="AD117" s="171">
        <f t="shared" si="17"/>
        <v>0</v>
      </c>
      <c r="AE117" s="171">
        <f t="shared" si="17"/>
        <v>0</v>
      </c>
      <c r="AF117" s="171">
        <f t="shared" si="17"/>
        <v>0</v>
      </c>
      <c r="AG117" s="171">
        <f t="shared" si="17"/>
        <v>0</v>
      </c>
      <c r="AH117" s="171">
        <f t="shared" si="17"/>
        <v>0</v>
      </c>
      <c r="AI117" s="171">
        <f>SUM(AI107:AI116)</f>
        <v>0</v>
      </c>
      <c r="AJ117" s="172">
        <f>SUM(AJ107:AJ116)</f>
        <v>0</v>
      </c>
      <c r="AK117" s="25"/>
    </row>
    <row r="118" spans="2:37" ht="12.6" hidden="1" customHeight="1" outlineLevel="1" x14ac:dyDescent="0.2">
      <c r="B118" s="352" t="s">
        <v>78</v>
      </c>
      <c r="C118" s="353"/>
      <c r="D118" s="353"/>
      <c r="E118" s="381">
        <f>'Basic info &amp; Projects'!C66</f>
        <v>0</v>
      </c>
      <c r="F118" s="381"/>
      <c r="G118" s="381"/>
      <c r="H118" s="381"/>
      <c r="I118" s="381"/>
      <c r="J118" s="223"/>
      <c r="K118" s="379" t="s">
        <v>77</v>
      </c>
      <c r="L118" s="379"/>
      <c r="M118" s="379"/>
      <c r="N118" s="379"/>
      <c r="O118" s="379"/>
      <c r="P118" s="119">
        <f>'Basic info &amp; Projects'!C64</f>
        <v>0</v>
      </c>
      <c r="Q118" s="175"/>
      <c r="R118" s="176"/>
      <c r="S118" s="176"/>
      <c r="T118" s="176"/>
      <c r="U118" s="176"/>
      <c r="V118" s="176"/>
      <c r="W118" s="176"/>
      <c r="X118" s="297" t="str">
        <f>IF(AJ129&gt;0,IF('Basic info &amp; Projects'!$C$66&lt;&gt;"",IF('Basic info &amp; Projects'!$C$64&lt;&gt;"",,"Required information about the project namne is missing"),"Required information about the project Grant Agreement number is missing"),"")</f>
        <v/>
      </c>
      <c r="Y118" s="176"/>
      <c r="Z118" s="176"/>
      <c r="AA118" s="176"/>
      <c r="AB118" s="176"/>
      <c r="AC118" s="176"/>
      <c r="AD118" s="176"/>
      <c r="AE118" s="177"/>
      <c r="AF118" s="176"/>
      <c r="AG118" s="176"/>
      <c r="AH118" s="176"/>
      <c r="AI118" s="176"/>
      <c r="AJ118" s="198"/>
      <c r="AK118" s="18"/>
    </row>
    <row r="119" spans="2:37" ht="12.95" hidden="1" customHeight="1" outlineLevel="1" x14ac:dyDescent="0.2">
      <c r="B119" s="19" t="s">
        <v>4</v>
      </c>
      <c r="C119" s="374"/>
      <c r="D119" s="403"/>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191"/>
      <c r="AJ119" s="166">
        <f>SUM(E119:AI119)</f>
        <v>0</v>
      </c>
      <c r="AK119" s="20"/>
    </row>
    <row r="120" spans="2:37" ht="12.95" hidden="1" customHeight="1" outlineLevel="1" x14ac:dyDescent="0.2">
      <c r="B120" s="21" t="s">
        <v>6</v>
      </c>
      <c r="C120" s="374"/>
      <c r="D120" s="403"/>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191"/>
      <c r="AJ120" s="166">
        <f>SUM(E120:AI120)</f>
        <v>0</v>
      </c>
      <c r="AK120" s="20"/>
    </row>
    <row r="121" spans="2:37" ht="12.95" hidden="1" customHeight="1" outlineLevel="1" x14ac:dyDescent="0.2">
      <c r="B121" s="23" t="s">
        <v>5</v>
      </c>
      <c r="C121" s="376"/>
      <c r="D121" s="404"/>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193"/>
      <c r="AJ121" s="166">
        <f t="shared" ref="AJ121:AJ126" si="18">SUM(E121:AI121)</f>
        <v>0</v>
      </c>
      <c r="AK121" s="20"/>
    </row>
    <row r="122" spans="2:37" ht="12.95" hidden="1" customHeight="1" outlineLevel="1" x14ac:dyDescent="0.2">
      <c r="B122" s="23" t="s">
        <v>8</v>
      </c>
      <c r="C122" s="376"/>
      <c r="D122" s="404"/>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193"/>
      <c r="AJ122" s="166">
        <f t="shared" si="18"/>
        <v>0</v>
      </c>
      <c r="AK122" s="20"/>
    </row>
    <row r="123" spans="2:37" ht="12.95" hidden="1" customHeight="1" outlineLevel="1" x14ac:dyDescent="0.2">
      <c r="B123" s="23" t="s">
        <v>7</v>
      </c>
      <c r="C123" s="376"/>
      <c r="D123" s="404"/>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193"/>
      <c r="AJ123" s="166">
        <f t="shared" si="18"/>
        <v>0</v>
      </c>
      <c r="AK123" s="20"/>
    </row>
    <row r="124" spans="2:37" ht="12.95" hidden="1" customHeight="1" outlineLevel="1" x14ac:dyDescent="0.2">
      <c r="B124" s="23" t="s">
        <v>9</v>
      </c>
      <c r="C124" s="407"/>
      <c r="D124" s="408"/>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193"/>
      <c r="AJ124" s="166">
        <f t="shared" si="18"/>
        <v>0</v>
      </c>
      <c r="AK124" s="20"/>
    </row>
    <row r="125" spans="2:37" ht="12.95" hidden="1" customHeight="1" outlineLevel="1" x14ac:dyDescent="0.2">
      <c r="B125" s="23" t="s">
        <v>42</v>
      </c>
      <c r="C125" s="407"/>
      <c r="D125" s="408"/>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193"/>
      <c r="AJ125" s="166">
        <f t="shared" si="18"/>
        <v>0</v>
      </c>
      <c r="AK125" s="20"/>
    </row>
    <row r="126" spans="2:37" ht="12.95" hidden="1" customHeight="1" outlineLevel="1" x14ac:dyDescent="0.2">
      <c r="B126" s="23" t="s">
        <v>43</v>
      </c>
      <c r="C126" s="407"/>
      <c r="D126" s="408"/>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193"/>
      <c r="AJ126" s="166">
        <f t="shared" si="18"/>
        <v>0</v>
      </c>
      <c r="AK126" s="20"/>
    </row>
    <row r="127" spans="2:37" ht="12.95" hidden="1" customHeight="1" outlineLevel="1" x14ac:dyDescent="0.2">
      <c r="B127" s="23" t="s">
        <v>44</v>
      </c>
      <c r="C127" s="407"/>
      <c r="D127" s="408"/>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191"/>
      <c r="AJ127" s="166">
        <f>SUM(E127:AI127)</f>
        <v>0</v>
      </c>
      <c r="AK127" s="20"/>
    </row>
    <row r="128" spans="2:37" ht="12.95" hidden="1" customHeight="1" outlineLevel="1" x14ac:dyDescent="0.2">
      <c r="B128" s="56" t="s">
        <v>47</v>
      </c>
      <c r="C128" s="405"/>
      <c r="D128" s="406"/>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195"/>
      <c r="AJ128" s="169">
        <f>SUM(E128:AI128)</f>
        <v>0</v>
      </c>
      <c r="AK128" s="20"/>
    </row>
    <row r="129" spans="2:40" ht="12.95" customHeight="1" collapsed="1" thickBot="1" x14ac:dyDescent="0.25">
      <c r="B129" s="358" t="str">
        <f>CONCATENATE("Total hours project 10: GA "&amp;E118)</f>
        <v>Total hours project 10: GA 0</v>
      </c>
      <c r="C129" s="359"/>
      <c r="D129" s="360"/>
      <c r="E129" s="171">
        <f t="shared" ref="E129" si="19">SUM(E119:E128)</f>
        <v>0</v>
      </c>
      <c r="F129" s="171">
        <f t="shared" ref="F129:AH129" si="20">SUM(F119:F128)</f>
        <v>0</v>
      </c>
      <c r="G129" s="171">
        <f t="shared" si="20"/>
        <v>0</v>
      </c>
      <c r="H129" s="171">
        <f t="shared" si="20"/>
        <v>0</v>
      </c>
      <c r="I129" s="171">
        <f t="shared" si="20"/>
        <v>0</v>
      </c>
      <c r="J129" s="171">
        <f t="shared" si="20"/>
        <v>0</v>
      </c>
      <c r="K129" s="171">
        <f t="shared" si="20"/>
        <v>0</v>
      </c>
      <c r="L129" s="171">
        <f t="shared" si="20"/>
        <v>0</v>
      </c>
      <c r="M129" s="171">
        <f t="shared" si="20"/>
        <v>0</v>
      </c>
      <c r="N129" s="171">
        <f t="shared" si="20"/>
        <v>0</v>
      </c>
      <c r="O129" s="171">
        <f t="shared" si="20"/>
        <v>0</v>
      </c>
      <c r="P129" s="171">
        <f t="shared" si="20"/>
        <v>0</v>
      </c>
      <c r="Q129" s="171">
        <f t="shared" si="20"/>
        <v>0</v>
      </c>
      <c r="R129" s="171">
        <f t="shared" si="20"/>
        <v>0</v>
      </c>
      <c r="S129" s="171">
        <f t="shared" si="20"/>
        <v>0</v>
      </c>
      <c r="T129" s="171">
        <f t="shared" si="20"/>
        <v>0</v>
      </c>
      <c r="U129" s="171">
        <f t="shared" si="20"/>
        <v>0</v>
      </c>
      <c r="V129" s="171">
        <f t="shared" si="20"/>
        <v>0</v>
      </c>
      <c r="W129" s="171">
        <f t="shared" si="20"/>
        <v>0</v>
      </c>
      <c r="X129" s="171">
        <f t="shared" si="20"/>
        <v>0</v>
      </c>
      <c r="Y129" s="171">
        <f t="shared" si="20"/>
        <v>0</v>
      </c>
      <c r="Z129" s="171">
        <f t="shared" si="20"/>
        <v>0</v>
      </c>
      <c r="AA129" s="171">
        <f t="shared" si="20"/>
        <v>0</v>
      </c>
      <c r="AB129" s="171">
        <f t="shared" si="20"/>
        <v>0</v>
      </c>
      <c r="AC129" s="171">
        <f t="shared" si="20"/>
        <v>0</v>
      </c>
      <c r="AD129" s="171">
        <f t="shared" si="20"/>
        <v>0</v>
      </c>
      <c r="AE129" s="171">
        <f t="shared" si="20"/>
        <v>0</v>
      </c>
      <c r="AF129" s="171">
        <f t="shared" si="20"/>
        <v>0</v>
      </c>
      <c r="AG129" s="171">
        <f t="shared" si="20"/>
        <v>0</v>
      </c>
      <c r="AH129" s="171">
        <f t="shared" si="20"/>
        <v>0</v>
      </c>
      <c r="AI129" s="171">
        <f>SUM(AI119:AI128)</f>
        <v>0</v>
      </c>
      <c r="AJ129" s="181">
        <f>SUM(AJ119:AJ128)</f>
        <v>0</v>
      </c>
      <c r="AK129" s="25"/>
    </row>
    <row r="130" spans="2:40" ht="12.95" customHeight="1" x14ac:dyDescent="0.2">
      <c r="B130" s="371" t="s">
        <v>118</v>
      </c>
      <c r="C130" s="372"/>
      <c r="D130" s="373"/>
      <c r="E130" s="183">
        <f t="shared" ref="E130" si="21">E129+E117+E105+E93+E81+E69+E57+E45+E33+E21</f>
        <v>0</v>
      </c>
      <c r="F130" s="183">
        <f t="shared" ref="F130:AH130" si="22">F129+F117+F105+F93+F81+F69+F57+F45+F33+F21</f>
        <v>0</v>
      </c>
      <c r="G130" s="183">
        <f t="shared" si="22"/>
        <v>0</v>
      </c>
      <c r="H130" s="183">
        <f t="shared" si="22"/>
        <v>0</v>
      </c>
      <c r="I130" s="183">
        <f t="shared" si="22"/>
        <v>0</v>
      </c>
      <c r="J130" s="183">
        <f t="shared" si="22"/>
        <v>0</v>
      </c>
      <c r="K130" s="183">
        <f t="shared" si="22"/>
        <v>0</v>
      </c>
      <c r="L130" s="183">
        <f t="shared" si="22"/>
        <v>0</v>
      </c>
      <c r="M130" s="183">
        <f t="shared" si="22"/>
        <v>0</v>
      </c>
      <c r="N130" s="183">
        <f t="shared" si="22"/>
        <v>0</v>
      </c>
      <c r="O130" s="183">
        <f t="shared" si="22"/>
        <v>0</v>
      </c>
      <c r="P130" s="183">
        <f t="shared" si="22"/>
        <v>0</v>
      </c>
      <c r="Q130" s="183">
        <f t="shared" si="22"/>
        <v>0</v>
      </c>
      <c r="R130" s="183">
        <f t="shared" si="22"/>
        <v>0</v>
      </c>
      <c r="S130" s="183">
        <f t="shared" si="22"/>
        <v>0</v>
      </c>
      <c r="T130" s="183">
        <f t="shared" si="22"/>
        <v>0</v>
      </c>
      <c r="U130" s="183">
        <f t="shared" si="22"/>
        <v>0</v>
      </c>
      <c r="V130" s="183">
        <f t="shared" si="22"/>
        <v>0</v>
      </c>
      <c r="W130" s="183">
        <f t="shared" si="22"/>
        <v>0</v>
      </c>
      <c r="X130" s="183">
        <f t="shared" si="22"/>
        <v>0</v>
      </c>
      <c r="Y130" s="183">
        <f t="shared" si="22"/>
        <v>0</v>
      </c>
      <c r="Z130" s="183">
        <f t="shared" si="22"/>
        <v>0</v>
      </c>
      <c r="AA130" s="183">
        <f t="shared" si="22"/>
        <v>0</v>
      </c>
      <c r="AB130" s="183">
        <f t="shared" si="22"/>
        <v>0</v>
      </c>
      <c r="AC130" s="183">
        <f t="shared" si="22"/>
        <v>0</v>
      </c>
      <c r="AD130" s="183">
        <f t="shared" si="22"/>
        <v>0</v>
      </c>
      <c r="AE130" s="183">
        <f t="shared" si="22"/>
        <v>0</v>
      </c>
      <c r="AF130" s="183">
        <f t="shared" si="22"/>
        <v>0</v>
      </c>
      <c r="AG130" s="183">
        <f t="shared" si="22"/>
        <v>0</v>
      </c>
      <c r="AH130" s="183">
        <f t="shared" si="22"/>
        <v>0</v>
      </c>
      <c r="AI130" s="182">
        <f t="shared" ref="AI130" si="23">AI129+AI117+AI105+AI93+AI81+AI69+AI57+AI45+AI33+AI21</f>
        <v>0</v>
      </c>
      <c r="AJ130" s="201">
        <f t="shared" ref="AJ130:AJ136" si="24">SUM(E130:AI130)</f>
        <v>0</v>
      </c>
      <c r="AK130" s="25"/>
    </row>
    <row r="131" spans="2:40" ht="12.6" customHeight="1" x14ac:dyDescent="0.2">
      <c r="B131" s="355" t="s">
        <v>51</v>
      </c>
      <c r="C131" s="356"/>
      <c r="D131" s="357"/>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215"/>
      <c r="AJ131" s="185">
        <f t="shared" si="24"/>
        <v>0</v>
      </c>
      <c r="AK131" s="25"/>
    </row>
    <row r="132" spans="2:40" ht="12.95" customHeight="1" x14ac:dyDescent="0.2">
      <c r="B132" s="355" t="s">
        <v>58</v>
      </c>
      <c r="C132" s="356"/>
      <c r="D132" s="357"/>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215"/>
      <c r="AJ132" s="185">
        <f t="shared" si="24"/>
        <v>0</v>
      </c>
      <c r="AK132" s="25"/>
    </row>
    <row r="133" spans="2:40" ht="12.95" customHeight="1" x14ac:dyDescent="0.2">
      <c r="B133" s="355" t="s">
        <v>53</v>
      </c>
      <c r="C133" s="356"/>
      <c r="D133" s="357"/>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215"/>
      <c r="AJ133" s="185">
        <f t="shared" si="24"/>
        <v>0</v>
      </c>
      <c r="AK133" s="25"/>
    </row>
    <row r="134" spans="2:40" ht="12.95" customHeight="1" x14ac:dyDescent="0.2">
      <c r="B134" s="355" t="s">
        <v>54</v>
      </c>
      <c r="C134" s="356"/>
      <c r="D134" s="357"/>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215"/>
      <c r="AJ134" s="185">
        <f t="shared" si="24"/>
        <v>0</v>
      </c>
      <c r="AK134" s="25"/>
    </row>
    <row r="135" spans="2:40" ht="12.95" customHeight="1" thickBot="1" x14ac:dyDescent="0.25">
      <c r="B135" s="358" t="s">
        <v>57</v>
      </c>
      <c r="C135" s="359"/>
      <c r="D135" s="360"/>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208"/>
      <c r="AJ135" s="187">
        <f t="shared" si="24"/>
        <v>0</v>
      </c>
      <c r="AK135" s="25"/>
    </row>
    <row r="136" spans="2:40" ht="12.95" customHeight="1" thickBot="1" x14ac:dyDescent="0.25">
      <c r="B136" s="361" t="s">
        <v>163</v>
      </c>
      <c r="C136" s="362"/>
      <c r="D136" s="363"/>
      <c r="E136" s="189">
        <f t="shared" ref="E136" si="25">SUM(E130:E135)</f>
        <v>0</v>
      </c>
      <c r="F136" s="189">
        <f t="shared" ref="F136:AH136" si="26">SUM(F130:F135)</f>
        <v>0</v>
      </c>
      <c r="G136" s="189">
        <f t="shared" si="26"/>
        <v>0</v>
      </c>
      <c r="H136" s="189">
        <f t="shared" si="26"/>
        <v>0</v>
      </c>
      <c r="I136" s="189">
        <f t="shared" si="26"/>
        <v>0</v>
      </c>
      <c r="J136" s="189">
        <f t="shared" si="26"/>
        <v>0</v>
      </c>
      <c r="K136" s="189">
        <f t="shared" si="26"/>
        <v>0</v>
      </c>
      <c r="L136" s="189">
        <f t="shared" si="26"/>
        <v>0</v>
      </c>
      <c r="M136" s="189">
        <f t="shared" si="26"/>
        <v>0</v>
      </c>
      <c r="N136" s="189">
        <f t="shared" si="26"/>
        <v>0</v>
      </c>
      <c r="O136" s="189">
        <f t="shared" si="26"/>
        <v>0</v>
      </c>
      <c r="P136" s="189">
        <f t="shared" si="26"/>
        <v>0</v>
      </c>
      <c r="Q136" s="189">
        <f t="shared" si="26"/>
        <v>0</v>
      </c>
      <c r="R136" s="189">
        <f t="shared" si="26"/>
        <v>0</v>
      </c>
      <c r="S136" s="189">
        <f t="shared" si="26"/>
        <v>0</v>
      </c>
      <c r="T136" s="189">
        <f t="shared" si="26"/>
        <v>0</v>
      </c>
      <c r="U136" s="189">
        <f t="shared" si="26"/>
        <v>0</v>
      </c>
      <c r="V136" s="189">
        <f t="shared" si="26"/>
        <v>0</v>
      </c>
      <c r="W136" s="189">
        <f t="shared" si="26"/>
        <v>0</v>
      </c>
      <c r="X136" s="189">
        <f t="shared" si="26"/>
        <v>0</v>
      </c>
      <c r="Y136" s="189">
        <f t="shared" si="26"/>
        <v>0</v>
      </c>
      <c r="Z136" s="189">
        <f t="shared" si="26"/>
        <v>0</v>
      </c>
      <c r="AA136" s="189">
        <f t="shared" si="26"/>
        <v>0</v>
      </c>
      <c r="AB136" s="189">
        <f t="shared" si="26"/>
        <v>0</v>
      </c>
      <c r="AC136" s="189">
        <f t="shared" si="26"/>
        <v>0</v>
      </c>
      <c r="AD136" s="189">
        <f t="shared" si="26"/>
        <v>0</v>
      </c>
      <c r="AE136" s="189">
        <f t="shared" si="26"/>
        <v>0</v>
      </c>
      <c r="AF136" s="189">
        <f t="shared" si="26"/>
        <v>0</v>
      </c>
      <c r="AG136" s="189">
        <f t="shared" si="26"/>
        <v>0</v>
      </c>
      <c r="AH136" s="189">
        <f t="shared" si="26"/>
        <v>0</v>
      </c>
      <c r="AI136" s="188">
        <f>SUM(AI130:AI135)</f>
        <v>0</v>
      </c>
      <c r="AJ136" s="204">
        <f t="shared" si="24"/>
        <v>0</v>
      </c>
      <c r="AK136" s="25"/>
    </row>
    <row r="137" spans="2:40" ht="12" customHeight="1" thickBot="1" x14ac:dyDescent="0.25"/>
    <row r="138" spans="2:40" ht="12" hidden="1" customHeight="1" x14ac:dyDescent="0.2">
      <c r="B138" s="27" t="s">
        <v>48</v>
      </c>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9"/>
    </row>
    <row r="139" spans="2:40" ht="53.45" hidden="1" customHeight="1" thickBot="1" x14ac:dyDescent="0.25">
      <c r="B139" s="349"/>
      <c r="C139" s="350"/>
      <c r="D139" s="350"/>
      <c r="E139" s="350"/>
      <c r="F139" s="350"/>
      <c r="G139" s="350"/>
      <c r="H139" s="350"/>
      <c r="I139" s="350"/>
      <c r="J139" s="350"/>
      <c r="K139" s="350"/>
      <c r="L139" s="350"/>
      <c r="M139" s="350"/>
      <c r="N139" s="350"/>
      <c r="O139" s="350"/>
      <c r="P139" s="350"/>
      <c r="Q139" s="350"/>
      <c r="R139" s="350"/>
      <c r="S139" s="350"/>
      <c r="T139" s="350"/>
      <c r="U139" s="350"/>
      <c r="V139" s="350"/>
      <c r="W139" s="350"/>
      <c r="X139" s="350"/>
      <c r="Y139" s="350"/>
      <c r="Z139" s="350"/>
      <c r="AA139" s="350"/>
      <c r="AB139" s="350"/>
      <c r="AC139" s="350"/>
      <c r="AD139" s="350"/>
      <c r="AE139" s="350"/>
      <c r="AF139" s="350"/>
      <c r="AG139" s="350"/>
      <c r="AH139" s="350"/>
      <c r="AI139" s="350"/>
      <c r="AJ139" s="351"/>
    </row>
    <row r="140" spans="2:40" ht="12" hidden="1" customHeight="1" thickBot="1" x14ac:dyDescent="0.25">
      <c r="B140" s="30"/>
      <c r="D140" s="31"/>
    </row>
    <row r="141" spans="2:40" ht="12.95" customHeight="1" thickTop="1" thickBot="1" x14ac:dyDescent="0.25">
      <c r="B141" s="32" t="s">
        <v>36</v>
      </c>
      <c r="C141" s="33"/>
      <c r="D141" s="34"/>
      <c r="E141" s="341" t="s">
        <v>129</v>
      </c>
      <c r="F141" s="342"/>
      <c r="G141" s="342"/>
      <c r="H141" s="342"/>
      <c r="I141" s="342"/>
      <c r="J141" s="342"/>
      <c r="K141" s="342"/>
      <c r="L141" s="342"/>
      <c r="M141" s="342"/>
      <c r="N141" s="342"/>
      <c r="O141" s="342"/>
      <c r="P141" s="342"/>
      <c r="Q141" s="342"/>
      <c r="R141" s="342"/>
      <c r="S141" s="342"/>
      <c r="T141" s="342"/>
      <c r="U141" s="342"/>
      <c r="V141" s="342"/>
      <c r="W141" s="342"/>
      <c r="X141" s="342"/>
      <c r="Y141" s="342"/>
      <c r="Z141" s="342"/>
      <c r="AA141" s="342"/>
      <c r="AB141" s="342"/>
      <c r="AC141" s="342"/>
      <c r="AD141" s="342"/>
      <c r="AE141" s="342"/>
      <c r="AF141" s="342"/>
      <c r="AG141" s="342"/>
      <c r="AH141" s="342"/>
      <c r="AI141" s="342"/>
      <c r="AJ141" s="343"/>
      <c r="AK141" s="126"/>
      <c r="AL141" s="126"/>
      <c r="AM141" s="126"/>
      <c r="AN141" s="126"/>
    </row>
    <row r="142" spans="2:40" ht="22.5" customHeight="1" thickBot="1" x14ac:dyDescent="0.25">
      <c r="B142" s="411" t="s">
        <v>121</v>
      </c>
      <c r="C142" s="412"/>
      <c r="D142" s="34"/>
      <c r="E142" s="344"/>
      <c r="F142" s="345"/>
      <c r="G142" s="345"/>
      <c r="H142" s="345"/>
      <c r="I142" s="345"/>
      <c r="J142" s="345"/>
      <c r="K142" s="345"/>
      <c r="L142" s="345"/>
      <c r="M142" s="345"/>
      <c r="N142" s="345"/>
      <c r="O142" s="345"/>
      <c r="P142" s="345"/>
      <c r="Q142" s="345"/>
      <c r="R142" s="345"/>
      <c r="S142" s="345"/>
      <c r="T142" s="345"/>
      <c r="U142" s="345"/>
      <c r="V142" s="345"/>
      <c r="W142" s="345"/>
      <c r="X142" s="345"/>
      <c r="Y142" s="345"/>
      <c r="Z142" s="345"/>
      <c r="AA142" s="345"/>
      <c r="AB142" s="345"/>
      <c r="AC142" s="345"/>
      <c r="AD142" s="345"/>
      <c r="AE142" s="345"/>
      <c r="AF142" s="345"/>
      <c r="AG142" s="345"/>
      <c r="AH142" s="345"/>
      <c r="AI142" s="345"/>
      <c r="AJ142" s="346"/>
    </row>
    <row r="143" spans="2:40" ht="12" customHeight="1" x14ac:dyDescent="0.2">
      <c r="B143" s="35"/>
      <c r="C143" s="30"/>
      <c r="D143" s="34"/>
    </row>
    <row r="144" spans="2:40" ht="15.6" customHeight="1" x14ac:dyDescent="0.2">
      <c r="B144" s="36" t="s">
        <v>10</v>
      </c>
      <c r="C144" s="413">
        <f>'Basic info &amp; Projects'!C2</f>
        <v>0</v>
      </c>
      <c r="D144" s="415"/>
      <c r="E144" s="415"/>
      <c r="F144" s="415"/>
      <c r="G144" s="415"/>
      <c r="H144" s="415"/>
      <c r="I144" s="415"/>
      <c r="J144" s="1"/>
      <c r="K144" s="1"/>
      <c r="L144" s="73"/>
      <c r="M144" s="73"/>
      <c r="N144" s="73"/>
      <c r="O144" s="333"/>
      <c r="P144" s="333"/>
      <c r="Q144" s="333"/>
      <c r="R144" s="333"/>
      <c r="S144" s="73" t="s">
        <v>17</v>
      </c>
      <c r="T144" s="333"/>
      <c r="U144" s="333"/>
      <c r="V144" s="413">
        <f>'Basic info &amp; Projects'!C7</f>
        <v>0</v>
      </c>
      <c r="W144" s="413"/>
      <c r="X144" s="413"/>
      <c r="Y144" s="413"/>
      <c r="Z144" s="413"/>
      <c r="AA144" s="413"/>
      <c r="AB144" s="413"/>
      <c r="AC144" s="413"/>
      <c r="AD144" s="413"/>
      <c r="AM144" s="139"/>
    </row>
    <row r="145" spans="2:39" ht="17.25" customHeight="1" x14ac:dyDescent="0.2">
      <c r="C145" s="334" t="s">
        <v>157</v>
      </c>
      <c r="D145" s="37"/>
      <c r="F145" s="72"/>
      <c r="G145" s="72"/>
      <c r="H145" s="72"/>
      <c r="I145" s="72"/>
      <c r="J145" s="72"/>
      <c r="K145" s="72"/>
      <c r="L145" s="36"/>
      <c r="M145" s="1"/>
      <c r="N145" s="1"/>
      <c r="O145" s="333"/>
      <c r="P145" s="333"/>
      <c r="Q145" s="333"/>
      <c r="R145" s="333"/>
      <c r="T145" s="333"/>
      <c r="U145" s="333"/>
      <c r="V145" s="334" t="s">
        <v>158</v>
      </c>
      <c r="W145" s="333"/>
      <c r="X145" s="333"/>
      <c r="Y145" s="333"/>
      <c r="AC145" s="1"/>
      <c r="AD145" s="1"/>
    </row>
    <row r="146" spans="2:39" ht="17.45" customHeight="1" x14ac:dyDescent="0.2">
      <c r="B146" s="36" t="s">
        <v>45</v>
      </c>
      <c r="C146" s="77"/>
      <c r="D146" s="1"/>
      <c r="E146" s="1"/>
      <c r="F146" s="1"/>
      <c r="G146" s="1"/>
      <c r="H146" s="1"/>
      <c r="I146" s="1"/>
      <c r="L146" s="73"/>
      <c r="M146" s="73"/>
      <c r="N146" s="73"/>
      <c r="O146" s="333"/>
      <c r="P146" s="333"/>
      <c r="Q146" s="333"/>
      <c r="R146" s="333"/>
      <c r="S146" s="73" t="s">
        <v>45</v>
      </c>
      <c r="T146" s="333"/>
      <c r="U146" s="333"/>
      <c r="V146" s="347"/>
      <c r="W146" s="347"/>
      <c r="X146" s="347"/>
      <c r="Y146" s="347"/>
      <c r="AC146" s="73"/>
      <c r="AD146" s="73"/>
    </row>
    <row r="147" spans="2:39" ht="40.700000000000003" customHeight="1" x14ac:dyDescent="0.2">
      <c r="B147" s="36" t="s">
        <v>46</v>
      </c>
      <c r="C147" s="336" t="s">
        <v>37</v>
      </c>
      <c r="D147" s="336"/>
      <c r="E147" s="336"/>
      <c r="F147" s="336"/>
      <c r="G147" s="336"/>
      <c r="H147" s="336"/>
      <c r="I147" s="336"/>
      <c r="J147" s="1"/>
      <c r="K147" s="1"/>
      <c r="L147" s="73"/>
      <c r="M147" s="73"/>
      <c r="N147" s="73"/>
      <c r="O147" s="333"/>
      <c r="P147" s="333"/>
      <c r="Q147" s="333"/>
      <c r="R147" s="333"/>
      <c r="S147" s="73" t="s">
        <v>46</v>
      </c>
      <c r="T147" s="333"/>
      <c r="U147" s="333"/>
      <c r="V147" s="337" t="s">
        <v>159</v>
      </c>
      <c r="W147" s="337"/>
      <c r="X147" s="337"/>
      <c r="Y147" s="337"/>
      <c r="Z147" s="337"/>
      <c r="AA147" s="337"/>
      <c r="AB147" s="337"/>
      <c r="AC147" s="337"/>
      <c r="AD147" s="337"/>
      <c r="AM147" s="117"/>
    </row>
    <row r="148" spans="2:39" ht="12" customHeight="1" x14ac:dyDescent="0.2">
      <c r="B148" s="30"/>
      <c r="D148" s="38"/>
      <c r="O148" s="333"/>
      <c r="P148" s="333"/>
      <c r="Q148" s="333"/>
      <c r="R148" s="333"/>
      <c r="S148" s="333"/>
      <c r="T148" s="333"/>
      <c r="U148" s="333"/>
      <c r="V148" s="333"/>
      <c r="W148" s="333"/>
      <c r="X148" s="333"/>
      <c r="Y148" s="333"/>
    </row>
    <row r="150" spans="2:39" ht="12" customHeight="1" x14ac:dyDescent="0.2">
      <c r="B150" s="340" t="s">
        <v>99</v>
      </c>
      <c r="C150" s="340"/>
      <c r="D150" s="340"/>
      <c r="E150" s="340"/>
      <c r="F150" s="340"/>
      <c r="G150" s="340"/>
      <c r="H150" s="340"/>
      <c r="I150" s="340"/>
      <c r="J150" s="340"/>
      <c r="K150" s="340"/>
      <c r="L150" s="340"/>
      <c r="M150" s="340"/>
      <c r="N150" s="340"/>
      <c r="O150" s="340"/>
      <c r="P150" s="340"/>
      <c r="Q150" s="340"/>
      <c r="R150" s="340"/>
      <c r="S150" s="340"/>
      <c r="T150" s="340"/>
      <c r="U150" s="340"/>
      <c r="V150" s="340"/>
      <c r="W150" s="340"/>
      <c r="X150" s="340"/>
      <c r="Y150" s="340"/>
      <c r="Z150" s="340"/>
      <c r="AA150" s="340"/>
      <c r="AB150" s="340"/>
      <c r="AC150" s="340"/>
      <c r="AD150" s="340"/>
      <c r="AE150" s="340"/>
      <c r="AF150" s="340"/>
      <c r="AG150" s="340"/>
      <c r="AH150" s="340"/>
      <c r="AI150" s="340"/>
      <c r="AJ150" s="340"/>
    </row>
  </sheetData>
  <sheetProtection algorithmName="SHA-512" hashValue="cuUXf7CPa87HUJCIInYrugg+Yqpp1JCetRui0O0evJBqWyM/kUtx7VCvP1eERhoSGYadcNN5Q02PnkwvVz7wwA==" saltValue="DLiYeu0ErZpIcEm9aaTklA==" spinCount="100000" sheet="1" formatRows="0" selectLockedCells="1"/>
  <mergeCells count="165">
    <mergeCell ref="E141:AJ142"/>
    <mergeCell ref="B150:AJ150"/>
    <mergeCell ref="C147:I147"/>
    <mergeCell ref="B135:D135"/>
    <mergeCell ref="B136:D136"/>
    <mergeCell ref="B139:AJ139"/>
    <mergeCell ref="C144:I144"/>
    <mergeCell ref="B129:D129"/>
    <mergeCell ref="B130:D130"/>
    <mergeCell ref="B131:D131"/>
    <mergeCell ref="B132:D132"/>
    <mergeCell ref="B133:D133"/>
    <mergeCell ref="B134:D134"/>
    <mergeCell ref="B142:C142"/>
    <mergeCell ref="V144:AD144"/>
    <mergeCell ref="V146:Y146"/>
    <mergeCell ref="V147:AD147"/>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C113:D113"/>
    <mergeCell ref="C114:D114"/>
    <mergeCell ref="C115:D115"/>
    <mergeCell ref="C116:D116"/>
    <mergeCell ref="B117:D117"/>
    <mergeCell ref="K106:O106"/>
    <mergeCell ref="C107:D107"/>
    <mergeCell ref="C108:D108"/>
    <mergeCell ref="C109:D109"/>
    <mergeCell ref="C110:D110"/>
    <mergeCell ref="C111:D111"/>
    <mergeCell ref="E106:I106"/>
    <mergeCell ref="B106:D106"/>
    <mergeCell ref="C95:D95"/>
    <mergeCell ref="C96:D96"/>
    <mergeCell ref="C97:D97"/>
    <mergeCell ref="C98:D98"/>
    <mergeCell ref="C99:D99"/>
    <mergeCell ref="C100:D100"/>
    <mergeCell ref="C112:D112"/>
    <mergeCell ref="C101:D101"/>
    <mergeCell ref="C102:D102"/>
    <mergeCell ref="C104:D104"/>
    <mergeCell ref="B105:D105"/>
    <mergeCell ref="C103:D103"/>
    <mergeCell ref="C79:D79"/>
    <mergeCell ref="C80:D80"/>
    <mergeCell ref="B81:D81"/>
    <mergeCell ref="K94:O94"/>
    <mergeCell ref="C84:D84"/>
    <mergeCell ref="C85:D85"/>
    <mergeCell ref="C86:D86"/>
    <mergeCell ref="C87:D87"/>
    <mergeCell ref="C88:D88"/>
    <mergeCell ref="C89:D89"/>
    <mergeCell ref="E94:I94"/>
    <mergeCell ref="C91:D91"/>
    <mergeCell ref="C92:D92"/>
    <mergeCell ref="B93:D93"/>
    <mergeCell ref="B94:D94"/>
    <mergeCell ref="C90:D90"/>
    <mergeCell ref="E82:I82"/>
    <mergeCell ref="B82:D82"/>
    <mergeCell ref="C60:D60"/>
    <mergeCell ref="C61:D61"/>
    <mergeCell ref="C47:D47"/>
    <mergeCell ref="C48:D48"/>
    <mergeCell ref="C49:D49"/>
    <mergeCell ref="K82:O82"/>
    <mergeCell ref="C83:D83"/>
    <mergeCell ref="C73:D73"/>
    <mergeCell ref="C74:D74"/>
    <mergeCell ref="C75:D75"/>
    <mergeCell ref="C76:D76"/>
    <mergeCell ref="C77:D77"/>
    <mergeCell ref="C78:D78"/>
    <mergeCell ref="K70:O70"/>
    <mergeCell ref="C71:D71"/>
    <mergeCell ref="C72:D72"/>
    <mergeCell ref="C62:D62"/>
    <mergeCell ref="C63:D63"/>
    <mergeCell ref="C64:D64"/>
    <mergeCell ref="C65:D65"/>
    <mergeCell ref="C66:D66"/>
    <mergeCell ref="C67:D67"/>
    <mergeCell ref="E70:I70"/>
    <mergeCell ref="C68:D68"/>
    <mergeCell ref="B69:D69"/>
    <mergeCell ref="B70:D70"/>
    <mergeCell ref="B45:D45"/>
    <mergeCell ref="B57:D57"/>
    <mergeCell ref="B58:D58"/>
    <mergeCell ref="B33:D33"/>
    <mergeCell ref="B34:D34"/>
    <mergeCell ref="B46:D46"/>
    <mergeCell ref="K46:O46"/>
    <mergeCell ref="C43:D43"/>
    <mergeCell ref="C44:D44"/>
    <mergeCell ref="E34:I34"/>
    <mergeCell ref="K34:O34"/>
    <mergeCell ref="C35:D35"/>
    <mergeCell ref="C36:D36"/>
    <mergeCell ref="K58:O58"/>
    <mergeCell ref="C59:D59"/>
    <mergeCell ref="C51:D51"/>
    <mergeCell ref="C52:D52"/>
    <mergeCell ref="C53:D53"/>
    <mergeCell ref="C54:D54"/>
    <mergeCell ref="C55:D55"/>
    <mergeCell ref="C56:D56"/>
    <mergeCell ref="E46:I46"/>
    <mergeCell ref="E58:I58"/>
    <mergeCell ref="C23:D23"/>
    <mergeCell ref="C24:D24"/>
    <mergeCell ref="C29:D29"/>
    <mergeCell ref="C30:D30"/>
    <mergeCell ref="C37:D37"/>
    <mergeCell ref="C38:D38"/>
    <mergeCell ref="C39:D39"/>
    <mergeCell ref="C31:D31"/>
    <mergeCell ref="C32:D32"/>
    <mergeCell ref="C50:D50"/>
    <mergeCell ref="C40:D40"/>
    <mergeCell ref="C41:D41"/>
    <mergeCell ref="C42:D42"/>
    <mergeCell ref="B1:AK1"/>
    <mergeCell ref="C3:G3"/>
    <mergeCell ref="L4:N4"/>
    <mergeCell ref="P6:Q6"/>
    <mergeCell ref="W6:AA6"/>
    <mergeCell ref="AB6:AC6"/>
    <mergeCell ref="B8:D8"/>
    <mergeCell ref="AJ8:AJ9"/>
    <mergeCell ref="C9:D9"/>
    <mergeCell ref="B10:D10"/>
    <mergeCell ref="K10:O10"/>
    <mergeCell ref="C11:D11"/>
    <mergeCell ref="E10:I10"/>
    <mergeCell ref="E22:I22"/>
    <mergeCell ref="C25:D25"/>
    <mergeCell ref="C26:D26"/>
    <mergeCell ref="C27:D27"/>
    <mergeCell ref="C28:D28"/>
    <mergeCell ref="C18:D18"/>
    <mergeCell ref="C19:D19"/>
    <mergeCell ref="C20:D20"/>
    <mergeCell ref="B21:D21"/>
    <mergeCell ref="B22:D22"/>
    <mergeCell ref="K22:O22"/>
    <mergeCell ref="C12:D12"/>
    <mergeCell ref="C13:D13"/>
    <mergeCell ref="C14:D14"/>
    <mergeCell ref="C15:D15"/>
    <mergeCell ref="C16:D16"/>
    <mergeCell ref="C17:D17"/>
  </mergeCells>
  <conditionalFormatting sqref="E8:AH9">
    <cfRule type="expression" dxfId="7" priority="39">
      <formula>E$9="sun"</formula>
    </cfRule>
  </conditionalFormatting>
  <conditionalFormatting sqref="E9:J9">
    <cfRule type="expression" dxfId="6" priority="2">
      <formula>E9="Sat"</formula>
    </cfRule>
  </conditionalFormatting>
  <conditionalFormatting sqref="E8:J8">
    <cfRule type="expression" dxfId="5" priority="1">
      <formula>E9="Sat"</formula>
    </cfRule>
  </conditionalFormatting>
  <printOptions horizontalCentered="1" verticalCentered="1"/>
  <pageMargins left="0.74803149606299213" right="0.74803149606299213" top="0.98425196850393704" bottom="0.98425196850393704" header="0.51181102362204722" footer="0.51181102362204722"/>
  <pageSetup paperSize="9" scale="61" orientation="landscape" r:id="rId1"/>
  <headerFooter alignWithMargins="0"/>
  <ignoredErrors>
    <ignoredError sqref="AJ129" formula="1"/>
  </ignoredError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pageSetUpPr fitToPage="1"/>
  </sheetPr>
  <dimension ref="B1:AM150"/>
  <sheetViews>
    <sheetView showGridLines="0" showZeros="0" topLeftCell="A4" zoomScaleNormal="100" zoomScaleSheetLayoutView="100" workbookViewId="0">
      <selection activeCell="O147" sqref="O147"/>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5" width="5.140625" style="12" customWidth="1"/>
    <col min="36" max="36" width="6" style="12" customWidth="1"/>
    <col min="37" max="37" width="8" style="12" customWidth="1"/>
    <col min="38" max="16384" width="5.5703125" style="12"/>
  </cols>
  <sheetData>
    <row r="1" spans="2:37" ht="37.5" customHeight="1" x14ac:dyDescent="0.65">
      <c r="B1" s="396" t="s">
        <v>0</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row>
    <row r="2" spans="2:37" ht="12" customHeight="1" x14ac:dyDescent="0.25">
      <c r="C2" s="13"/>
      <c r="D2" s="13"/>
      <c r="H2" s="331"/>
      <c r="I2" s="252" t="str">
        <f>IF('Summary working hours'!$L$24&gt;0,IF(OR('Basic info &amp; Projects'!C2="",'Basic info &amp; Projects'!C5="",'Basic info &amp; Projects'!C9="",'Basic info &amp; Projects'!C14=""),"Required information is missing in the 'Basic info &amp; Projects' tab.",""),"")</f>
        <v/>
      </c>
    </row>
    <row r="3" spans="2:37" x14ac:dyDescent="0.2">
      <c r="B3" s="14" t="s">
        <v>1</v>
      </c>
      <c r="C3" s="397">
        <f>'Basic info &amp; Projects'!C2</f>
        <v>0</v>
      </c>
      <c r="D3" s="397"/>
      <c r="E3" s="397"/>
      <c r="F3" s="397"/>
      <c r="G3" s="397"/>
      <c r="I3" s="14" t="s">
        <v>40</v>
      </c>
      <c r="K3" s="120"/>
      <c r="L3" s="74" t="str">
        <f>'Basic info &amp; Projects'!C3</f>
        <v>Hoegskolan i Borås (University of Borås)</v>
      </c>
      <c r="M3" s="121"/>
      <c r="N3" s="121"/>
    </row>
    <row r="4" spans="2:37" ht="10.5" customHeight="1" x14ac:dyDescent="0.2">
      <c r="B4" s="14"/>
      <c r="C4" s="115"/>
      <c r="I4" s="14" t="s">
        <v>79</v>
      </c>
      <c r="L4" s="398">
        <f>'Basic info &amp; Projects'!C4</f>
        <v>999887447</v>
      </c>
      <c r="M4" s="398"/>
      <c r="N4" s="398"/>
      <c r="O4" s="15"/>
      <c r="P4" s="15"/>
    </row>
    <row r="5" spans="2:37" ht="12" customHeight="1" x14ac:dyDescent="0.2">
      <c r="B5" s="14" t="s">
        <v>2</v>
      </c>
      <c r="C5" s="115">
        <f>'Basic info &amp; Projects'!C9</f>
        <v>2023</v>
      </c>
    </row>
    <row r="6" spans="2:37" ht="12" customHeight="1" x14ac:dyDescent="0.2">
      <c r="B6" s="14" t="s">
        <v>3</v>
      </c>
      <c r="C6" s="115" t="s">
        <v>25</v>
      </c>
      <c r="I6" s="14" t="s">
        <v>152</v>
      </c>
      <c r="J6" s="14"/>
      <c r="K6" s="14"/>
      <c r="L6" s="14"/>
      <c r="M6" s="14"/>
      <c r="N6" s="14"/>
      <c r="O6" s="14"/>
      <c r="P6" s="399" t="str">
        <f>CONCATENATE('Basic info &amp; Projects'!C11&amp;" / "&amp;'Basic info &amp; Projects'!C12)</f>
        <v>1720 / 215</v>
      </c>
      <c r="Q6" s="399"/>
      <c r="W6" s="397" t="s">
        <v>55</v>
      </c>
      <c r="X6" s="397"/>
      <c r="Y6" s="397"/>
      <c r="Z6" s="397"/>
      <c r="AA6" s="397"/>
      <c r="AB6" s="400">
        <v>1</v>
      </c>
      <c r="AC6" s="400"/>
      <c r="AD6" s="15" t="s">
        <v>56</v>
      </c>
      <c r="AE6" s="15"/>
      <c r="AF6" s="15"/>
      <c r="AG6" s="15"/>
      <c r="AH6" s="15"/>
      <c r="AI6" s="15"/>
      <c r="AJ6" s="76"/>
    </row>
    <row r="7" spans="2:37" ht="12" customHeight="1" thickBot="1" x14ac:dyDescent="0.25"/>
    <row r="8" spans="2:37" ht="10.5" customHeight="1" x14ac:dyDescent="0.2">
      <c r="B8" s="389" t="s">
        <v>12</v>
      </c>
      <c r="C8" s="390"/>
      <c r="D8" s="391"/>
      <c r="E8" s="16">
        <v>1</v>
      </c>
      <c r="F8" s="16">
        <v>2</v>
      </c>
      <c r="G8" s="16">
        <v>3</v>
      </c>
      <c r="H8" s="16">
        <v>4</v>
      </c>
      <c r="I8" s="16">
        <v>5</v>
      </c>
      <c r="J8" s="16">
        <v>6</v>
      </c>
      <c r="K8" s="16">
        <v>7</v>
      </c>
      <c r="L8" s="16">
        <v>8</v>
      </c>
      <c r="M8" s="16">
        <v>9</v>
      </c>
      <c r="N8" s="16">
        <v>10</v>
      </c>
      <c r="O8" s="16">
        <v>11</v>
      </c>
      <c r="P8" s="16">
        <v>12</v>
      </c>
      <c r="Q8" s="16">
        <v>13</v>
      </c>
      <c r="R8" s="16">
        <v>14</v>
      </c>
      <c r="S8" s="16">
        <v>15</v>
      </c>
      <c r="T8" s="16">
        <v>16</v>
      </c>
      <c r="U8" s="16">
        <v>17</v>
      </c>
      <c r="V8" s="16">
        <v>18</v>
      </c>
      <c r="W8" s="16">
        <v>19</v>
      </c>
      <c r="X8" s="16">
        <v>20</v>
      </c>
      <c r="Y8" s="16">
        <v>21</v>
      </c>
      <c r="Z8" s="16">
        <v>22</v>
      </c>
      <c r="AA8" s="16">
        <v>23</v>
      </c>
      <c r="AB8" s="16">
        <v>24</v>
      </c>
      <c r="AC8" s="16">
        <v>25</v>
      </c>
      <c r="AD8" s="16">
        <v>26</v>
      </c>
      <c r="AE8" s="16">
        <v>27</v>
      </c>
      <c r="AF8" s="16">
        <v>28</v>
      </c>
      <c r="AG8" s="16">
        <v>29</v>
      </c>
      <c r="AH8" s="16">
        <v>30</v>
      </c>
      <c r="AI8" s="16">
        <v>31</v>
      </c>
      <c r="AJ8" s="392" t="s">
        <v>11</v>
      </c>
      <c r="AK8" s="17"/>
    </row>
    <row r="9" spans="2:37" ht="12" customHeight="1" thickBot="1" x14ac:dyDescent="0.25">
      <c r="B9" s="67" t="s">
        <v>27</v>
      </c>
      <c r="C9" s="394" t="s">
        <v>28</v>
      </c>
      <c r="D9" s="395"/>
      <c r="E9" s="68" t="str">
        <f>IF(November!AH9="mon",Weekdays!B2,IF(November!AH9="tue",Weekdays!B3,IF(November!AH9="wed",Weekdays!B4,IF(November!AH9="thu",Weekdays!B5,IF(November!AH9="fri",Weekdays!B6,IF(November!AH9="sat",Weekdays!B7,IF(November!AH9="sun",Weekdays!B8,)))))))</f>
        <v>Fri</v>
      </c>
      <c r="F9" s="68" t="str">
        <f>IF($E$9="mon",Weekdays!B2,IF($E$9="tue",Weekdays!B3,IF($E$9="wed",Weekdays!B4,IF($E$9="thu",Weekdays!B5,IF($E$9="fri",Weekdays!B6,IF($E$9="sat",Weekdays!B7,IF($E$9="sun",Weekdays!B8,)))))))</f>
        <v>Sat</v>
      </c>
      <c r="G9" s="68" t="str">
        <f>IF($E$9="mon",Weekdays!C2,IF($E$9="tue",Weekdays!C3,IF($E$9="wed",Weekdays!C4,IF($E$9="thu",Weekdays!C5,IF($E$9="fri",Weekdays!C6,IF($E$9="sat",Weekdays!C7,IF($E$9="sun",Weekdays!C8,)))))))</f>
        <v>Sun</v>
      </c>
      <c r="H9" s="68" t="str">
        <f>IF($E$9="mon",Weekdays!D2,IF($E$9="tue",Weekdays!D3,IF($E$9="wed",Weekdays!D4,IF($E$9="thu",Weekdays!D5,IF($E$9="fri",Weekdays!D6,IF($E$9="sat",Weekdays!D7,IF($E$9="sun",Weekdays!D8,)))))))</f>
        <v>Mon</v>
      </c>
      <c r="I9" s="68" t="str">
        <f>IF($E$9="mon",Weekdays!E2,IF($E$9="tue",Weekdays!E3,IF($E$9="wed",Weekdays!E4,IF($E$9="thu",Weekdays!E5,IF($E$9="fri",Weekdays!E6,IF($E$9="sat",Weekdays!E7,IF($E$9="sun",Weekdays!E8,)))))))</f>
        <v>Tue</v>
      </c>
      <c r="J9" s="68" t="str">
        <f>IF($E$9="mon",Weekdays!F2,IF($E$9="tue",Weekdays!F3,IF($E$9="wed",Weekdays!F4,IF($E$9="thu",Weekdays!F5,IF($E$9="fri",Weekdays!F6,IF($E$9="sat",Weekdays!F7,IF($E$9="sun",Weekdays!F8,)))))))</f>
        <v>Wed</v>
      </c>
      <c r="K9" s="68" t="str">
        <f>IF($E$9="mon",Weekdays!G2,IF($E$9="tue",Weekdays!G3,IF($E$9="wed",Weekdays!G4,IF($E$9="thu",Weekdays!G5,IF($E$9="fri",Weekdays!G6,IF($E$9="sat",Weekdays!G7,IF($E$9="sun",Weekdays!G8,)))))))</f>
        <v>Thu</v>
      </c>
      <c r="L9" s="68" t="str">
        <f>IF($E$9="mon",Weekdays!H2,IF($E$9="tue",Weekdays!H3,IF($E$9="wed",Weekdays!H4,IF($E$9="thu",Weekdays!H5,IF($E$9="fri",Weekdays!H6,IF($E$9="sat",Weekdays!H7,IF($E$9="sun",Weekdays!H8,)))))))</f>
        <v>Fri</v>
      </c>
      <c r="M9" s="68" t="str">
        <f>IF($E$9="mon",Weekdays!I2,IF($E$9="tue",Weekdays!I3,IF($E$9="wed",Weekdays!I4,IF($E$9="thu",Weekdays!I5,IF($E$9="fri",Weekdays!I6,IF($E$9="sat",Weekdays!I7,IF($E$9="sun",Weekdays!I8,)))))))</f>
        <v>Sat</v>
      </c>
      <c r="N9" s="68" t="str">
        <f>IF($E$9="mon",Weekdays!J2,IF($E$9="tue",Weekdays!J3,IF($E$9="wed",Weekdays!J4,IF($E$9="thu",Weekdays!J5,IF($E$9="fri",Weekdays!J6,IF($E$9="sat",Weekdays!J7,IF($E$9="sun",Weekdays!J8,)))))))</f>
        <v>Sun</v>
      </c>
      <c r="O9" s="68" t="str">
        <f>IF($E$9="mon",Weekdays!K2,IF($E$9="tue",Weekdays!K3,IF($E$9="wed",Weekdays!K4,IF($E$9="thu",Weekdays!K5,IF($E$9="fri",Weekdays!K6,IF($E$9="sat",Weekdays!K7,IF($E$9="sun",Weekdays!K8,)))))))</f>
        <v>Mon</v>
      </c>
      <c r="P9" s="68" t="str">
        <f>IF($E$9="mon",Weekdays!L2,IF($E$9="tue",Weekdays!L3,IF($E$9="wed",Weekdays!L4,IF($E$9="thu",Weekdays!L5,IF($E$9="fri",Weekdays!L6,IF($E$9="sat",Weekdays!L7,IF($E$9="sun",Weekdays!L8,)))))))</f>
        <v>Tue</v>
      </c>
      <c r="Q9" s="68" t="str">
        <f>IF($E$9="mon",Weekdays!M2,IF($E$9="tue",Weekdays!M3,IF($E$9="wed",Weekdays!M4,IF($E$9="thu",Weekdays!M5,IF($E$9="fri",Weekdays!M6,IF($E$9="sat",Weekdays!M7,IF($E$9="sun",Weekdays!M8,)))))))</f>
        <v>Wed</v>
      </c>
      <c r="R9" s="68" t="str">
        <f>IF($E$9="mon",Weekdays!N2,IF($E$9="tue",Weekdays!N3,IF($E$9="wed",Weekdays!N4,IF($E$9="thu",Weekdays!N5,IF($E$9="fri",Weekdays!N6,IF($E$9="sat",Weekdays!N7,IF($E$9="sun",Weekdays!N8,)))))))</f>
        <v>Thu</v>
      </c>
      <c r="S9" s="68" t="str">
        <f>IF($E$9="mon",Weekdays!O2,IF($E$9="tue",Weekdays!O3,IF($E$9="wed",Weekdays!O4,IF($E$9="thu",Weekdays!O5,IF($E$9="fri",Weekdays!O6,IF($E$9="sat",Weekdays!O7,IF($E$9="sun",Weekdays!O8,)))))))</f>
        <v>Fri</v>
      </c>
      <c r="T9" s="68" t="str">
        <f>IF($E$9="mon",Weekdays!P2,IF($E$9="tue",Weekdays!P3,IF($E$9="wed",Weekdays!P4,IF($E$9="thu",Weekdays!P5,IF($E$9="fri",Weekdays!P6,IF($E$9="sat",Weekdays!P7,IF($E$9="sun",Weekdays!P8,)))))))</f>
        <v>Sat</v>
      </c>
      <c r="U9" s="68" t="str">
        <f>IF($E$9="mon",Weekdays!Q2,IF($E$9="tue",Weekdays!Q3,IF($E$9="wed",Weekdays!Q4,IF($E$9="thu",Weekdays!Q5,IF($E$9="fri",Weekdays!Q6,IF($E$9="sat",Weekdays!Q7,IF($E$9="sun",Weekdays!Q8,)))))))</f>
        <v>Sun</v>
      </c>
      <c r="V9" s="68" t="str">
        <f>IF($E$9="mon",Weekdays!R2,IF($E$9="tue",Weekdays!R3,IF($E$9="wed",Weekdays!R4,IF($E$9="thu",Weekdays!R5,IF($E$9="fri",Weekdays!R6,IF($E$9="sat",Weekdays!R7,IF($E$9="sun",Weekdays!R8,)))))))</f>
        <v>Mon</v>
      </c>
      <c r="W9" s="68" t="str">
        <f>IF($E$9="mon",Weekdays!S2,IF($E$9="tue",Weekdays!S3,IF($E$9="wed",Weekdays!S4,IF($E$9="thu",Weekdays!S5,IF($E$9="fri",Weekdays!S6,IF($E$9="sat",Weekdays!S7,IF($E$9="sun",Weekdays!S8,)))))))</f>
        <v>Tue</v>
      </c>
      <c r="X9" s="68" t="str">
        <f>IF($E$9="mon",Weekdays!T2,IF($E$9="tue",Weekdays!T3,IF($E$9="wed",Weekdays!T4,IF($E$9="thu",Weekdays!T5,IF($E$9="fri",Weekdays!T6,IF($E$9="sat",Weekdays!T7,IF($E$9="sun",Weekdays!T8,)))))))</f>
        <v>Wed</v>
      </c>
      <c r="Y9" s="68" t="str">
        <f>IF($E$9="mon",Weekdays!U2,IF($E$9="tue",Weekdays!U3,IF($E$9="wed",Weekdays!U4,IF($E$9="thu",Weekdays!U5,IF($E$9="fri",Weekdays!U6,IF($E$9="sat",Weekdays!U7,IF($E$9="sun",Weekdays!U8,)))))))</f>
        <v>Thu</v>
      </c>
      <c r="Z9" s="68" t="str">
        <f>IF($E$9="mon",Weekdays!V2,IF($E$9="tue",Weekdays!V3,IF($E$9="wed",Weekdays!V4,IF($E$9="thu",Weekdays!V5,IF($E$9="fri",Weekdays!V6,IF($E$9="sat",Weekdays!V7,IF($E$9="sun",Weekdays!V8,)))))))</f>
        <v>Fri</v>
      </c>
      <c r="AA9" s="68" t="str">
        <f>IF($E$9="mon",Weekdays!W2,IF($E$9="tue",Weekdays!W3,IF($E$9="wed",Weekdays!W4,IF($E$9="thu",Weekdays!W5,IF($E$9="fri",Weekdays!W6,IF($E$9="sat",Weekdays!W7,IF($E$9="sun",Weekdays!W8,)))))))</f>
        <v>Sat</v>
      </c>
      <c r="AB9" s="68" t="str">
        <f>IF($E$9="mon",Weekdays!X2,IF($E$9="tue",Weekdays!X3,IF($E$9="wed",Weekdays!X4,IF($E$9="thu",Weekdays!X5,IF($E$9="fri",Weekdays!X6,IF($E$9="sat",Weekdays!X7,IF($E$9="sun",Weekdays!X8,)))))))</f>
        <v>Sun</v>
      </c>
      <c r="AC9" s="68" t="str">
        <f>IF($E$9="mon",Weekdays!Y2,IF($E$9="tue",Weekdays!Y3,IF($E$9="wed",Weekdays!Y4,IF($E$9="thu",Weekdays!Y5,IF($E$9="fri",Weekdays!Y6,IF($E$9="sat",Weekdays!Y7,IF($E$9="sun",Weekdays!Y8,)))))))</f>
        <v>Mon</v>
      </c>
      <c r="AD9" s="68" t="str">
        <f>IF($E$9="mon",Weekdays!Z2,IF($E$9="tue",Weekdays!Z3,IF($E$9="wed",Weekdays!Z4,IF($E$9="thu",Weekdays!Z5,IF($E$9="fri",Weekdays!Z6,IF($E$9="sat",Weekdays!Z7,IF($E$9="sun",Weekdays!Z8,)))))))</f>
        <v>Tue</v>
      </c>
      <c r="AE9" s="68" t="str">
        <f>IF($E$9="mon",Weekdays!AA2,IF($E$9="tue",Weekdays!AA3,IF($E$9="wed",Weekdays!AA4,IF($E$9="thu",Weekdays!AA5,IF($E$9="fri",Weekdays!AA6,IF($E$9="sat",Weekdays!AA7,IF($E$9="sun",Weekdays!AA8,)))))))</f>
        <v>Wed</v>
      </c>
      <c r="AF9" s="68" t="str">
        <f>IF($E$9="mon",Weekdays!AB2,IF($E$9="tue",Weekdays!AB3,IF($E$9="wed",Weekdays!AB4,IF($E$9="thu",Weekdays!AB5,IF($E$9="fri",Weekdays!AB6,IF($E$9="sat",Weekdays!AB7,IF($E$9="sun",Weekdays!AB8,)))))))</f>
        <v>Thu</v>
      </c>
      <c r="AG9" s="68" t="str">
        <f>IF($E$9="mon",Weekdays!AC2,IF($E$9="tue",Weekdays!AC3,IF($E$9="wed",Weekdays!AC4,IF($E$9="thu",Weekdays!AC5,IF($E$9="fri",Weekdays!AC6,IF($E$9="sat",Weekdays!AC7,IF($E$9="sun",Weekdays!AC8,)))))))</f>
        <v>Fri</v>
      </c>
      <c r="AH9" s="68" t="str">
        <f>IF($E$9="mon",Weekdays!AD2,IF($E$9="tue",Weekdays!AD3,IF($E$9="wed",Weekdays!AD4,IF($E$9="thu",Weekdays!AD5,IF($E$9="fri",Weekdays!AD6,IF($E$9="sat",Weekdays!AD7,IF($E$9="sun",Weekdays!AD8,)))))))</f>
        <v>Sat</v>
      </c>
      <c r="AI9" s="68" t="str">
        <f>IF($E$9="mon",Weekdays!AE2,IF($E$9="tue",Weekdays!AE3,IF($E$9="wed",Weekdays!AE4,IF($E$9="thu",Weekdays!AE5,IF($E$9="fri",Weekdays!AE6,IF($E$9="sat",Weekdays!AE7,IF($E$9="sun",Weekdays!AE8,)))))))</f>
        <v>Sun</v>
      </c>
      <c r="AJ9" s="393"/>
      <c r="AK9" s="18"/>
    </row>
    <row r="10" spans="2:37" ht="12.6" customHeight="1" outlineLevel="1" x14ac:dyDescent="0.2">
      <c r="B10" s="378" t="s">
        <v>78</v>
      </c>
      <c r="C10" s="379"/>
      <c r="D10" s="379"/>
      <c r="E10" s="381">
        <f>'Basic info &amp; Projects'!C21</f>
        <v>0</v>
      </c>
      <c r="F10" s="381"/>
      <c r="G10" s="381"/>
      <c r="H10" s="381"/>
      <c r="I10" s="381"/>
      <c r="J10" s="223"/>
      <c r="K10" s="379" t="s">
        <v>77</v>
      </c>
      <c r="L10" s="379"/>
      <c r="M10" s="379"/>
      <c r="N10" s="379"/>
      <c r="O10" s="379"/>
      <c r="P10" s="119">
        <f>'Basic info &amp; Projects'!C19</f>
        <v>0</v>
      </c>
      <c r="Q10" s="161"/>
      <c r="R10" s="158"/>
      <c r="S10" s="158"/>
      <c r="T10" s="158"/>
      <c r="U10" s="158"/>
      <c r="V10" s="158"/>
      <c r="W10" s="158"/>
      <c r="X10" s="297" t="str">
        <f>IF(AJ21&gt;0,IF('Basic info &amp; Projects'!$C$21&lt;&gt;"",IF('Basic info &amp; Projects'!$C$19&lt;&gt;"",,"Required information about the project namne is missing"),"Required information about the project Grant Agreement number is missing"),"")</f>
        <v/>
      </c>
      <c r="Y10" s="158"/>
      <c r="Z10" s="158"/>
      <c r="AA10" s="158"/>
      <c r="AB10" s="158"/>
      <c r="AC10" s="158"/>
      <c r="AD10" s="158"/>
      <c r="AE10" s="159"/>
      <c r="AF10" s="158"/>
      <c r="AG10" s="158"/>
      <c r="AH10" s="158"/>
      <c r="AI10" s="158"/>
      <c r="AJ10" s="205"/>
      <c r="AK10" s="18"/>
    </row>
    <row r="11" spans="2:37" ht="12.95" customHeight="1" outlineLevel="1" x14ac:dyDescent="0.2">
      <c r="B11" s="19" t="s">
        <v>4</v>
      </c>
      <c r="C11" s="374"/>
      <c r="D11" s="403"/>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153">
        <f>SUM(E11:AI11)</f>
        <v>0</v>
      </c>
      <c r="AK11" s="20"/>
    </row>
    <row r="12" spans="2:37" ht="12.95" customHeight="1" outlineLevel="1" x14ac:dyDescent="0.2">
      <c r="B12" s="21" t="s">
        <v>6</v>
      </c>
      <c r="C12" s="374"/>
      <c r="D12" s="403"/>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153">
        <f>SUM(E12:AI12)</f>
        <v>0</v>
      </c>
      <c r="AK12" s="20"/>
    </row>
    <row r="13" spans="2:37" ht="12.95" customHeight="1" outlineLevel="1" x14ac:dyDescent="0.2">
      <c r="B13" s="23" t="s">
        <v>5</v>
      </c>
      <c r="C13" s="376"/>
      <c r="D13" s="404"/>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153">
        <f t="shared" ref="AJ13:AJ18" si="0">SUM(E13:AI13)</f>
        <v>0</v>
      </c>
      <c r="AK13" s="20"/>
    </row>
    <row r="14" spans="2:37" ht="12.95" customHeight="1" outlineLevel="1" x14ac:dyDescent="0.2">
      <c r="B14" s="23" t="s">
        <v>8</v>
      </c>
      <c r="C14" s="376"/>
      <c r="D14" s="404"/>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153">
        <f t="shared" si="0"/>
        <v>0</v>
      </c>
      <c r="AK14" s="20"/>
    </row>
    <row r="15" spans="2:37" ht="12.95" customHeight="1" outlineLevel="1" x14ac:dyDescent="0.2">
      <c r="B15" s="23" t="s">
        <v>7</v>
      </c>
      <c r="C15" s="376"/>
      <c r="D15" s="404"/>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153">
        <f t="shared" si="0"/>
        <v>0</v>
      </c>
      <c r="AK15" s="20"/>
    </row>
    <row r="16" spans="2:37" ht="12.95" customHeight="1" outlineLevel="1" x14ac:dyDescent="0.2">
      <c r="B16" s="23" t="s">
        <v>9</v>
      </c>
      <c r="C16" s="407"/>
      <c r="D16" s="408"/>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153">
        <f t="shared" si="0"/>
        <v>0</v>
      </c>
      <c r="AK16" s="20"/>
    </row>
    <row r="17" spans="2:37" ht="12.95" customHeight="1" outlineLevel="1" x14ac:dyDescent="0.2">
      <c r="B17" s="23" t="s">
        <v>42</v>
      </c>
      <c r="C17" s="407"/>
      <c r="D17" s="408"/>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153">
        <f>SUM(E17:AI17)</f>
        <v>0</v>
      </c>
      <c r="AK17" s="20"/>
    </row>
    <row r="18" spans="2:37" ht="12.95" customHeight="1" outlineLevel="1" x14ac:dyDescent="0.2">
      <c r="B18" s="23" t="s">
        <v>43</v>
      </c>
      <c r="C18" s="407"/>
      <c r="D18" s="408"/>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153">
        <f t="shared" si="0"/>
        <v>0</v>
      </c>
      <c r="AK18" s="20"/>
    </row>
    <row r="19" spans="2:37" ht="12.95" customHeight="1" outlineLevel="1" x14ac:dyDescent="0.2">
      <c r="B19" s="23" t="s">
        <v>44</v>
      </c>
      <c r="C19" s="407"/>
      <c r="D19" s="408"/>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153">
        <f>SUM(E19:AI19)</f>
        <v>0</v>
      </c>
      <c r="AK19" s="20"/>
    </row>
    <row r="20" spans="2:37" ht="12.95" customHeight="1" outlineLevel="1" x14ac:dyDescent="0.2">
      <c r="B20" s="56" t="s">
        <v>47</v>
      </c>
      <c r="C20" s="405"/>
      <c r="D20" s="406"/>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154">
        <f>SUM(E20:AI20)</f>
        <v>0</v>
      </c>
      <c r="AK20" s="20"/>
    </row>
    <row r="21" spans="2:37" ht="12.95" customHeight="1" x14ac:dyDescent="0.2">
      <c r="B21" s="355" t="str">
        <f>CONCATENATE("Total hours project 1: GA "&amp;E10)</f>
        <v>Total hours project 1: GA 0</v>
      </c>
      <c r="C21" s="356"/>
      <c r="D21" s="357"/>
      <c r="E21" s="171">
        <f t="shared" ref="E21:R21" si="1">SUM(E11:E20)</f>
        <v>0</v>
      </c>
      <c r="F21" s="171">
        <f t="shared" si="1"/>
        <v>0</v>
      </c>
      <c r="G21" s="171">
        <f t="shared" si="1"/>
        <v>0</v>
      </c>
      <c r="H21" s="171">
        <f t="shared" si="1"/>
        <v>0</v>
      </c>
      <c r="I21" s="171">
        <f t="shared" si="1"/>
        <v>0</v>
      </c>
      <c r="J21" s="171">
        <f t="shared" si="1"/>
        <v>0</v>
      </c>
      <c r="K21" s="171">
        <f t="shared" si="1"/>
        <v>0</v>
      </c>
      <c r="L21" s="171">
        <f t="shared" si="1"/>
        <v>0</v>
      </c>
      <c r="M21" s="171">
        <f t="shared" si="1"/>
        <v>0</v>
      </c>
      <c r="N21" s="171">
        <f t="shared" si="1"/>
        <v>0</v>
      </c>
      <c r="O21" s="171">
        <f t="shared" si="1"/>
        <v>0</v>
      </c>
      <c r="P21" s="171">
        <f t="shared" si="1"/>
        <v>0</v>
      </c>
      <c r="Q21" s="171">
        <f t="shared" si="1"/>
        <v>0</v>
      </c>
      <c r="R21" s="171">
        <f t="shared" si="1"/>
        <v>0</v>
      </c>
      <c r="S21" s="171">
        <f t="shared" ref="S21:U21" si="2">SUM(S11:S20)</f>
        <v>0</v>
      </c>
      <c r="T21" s="171">
        <f t="shared" si="2"/>
        <v>0</v>
      </c>
      <c r="U21" s="171">
        <f t="shared" si="2"/>
        <v>0</v>
      </c>
      <c r="V21" s="171">
        <f t="shared" ref="V21:X21" si="3">SUM(V11:V20)</f>
        <v>0</v>
      </c>
      <c r="W21" s="171">
        <f t="shared" si="3"/>
        <v>0</v>
      </c>
      <c r="X21" s="171">
        <f t="shared" si="3"/>
        <v>0</v>
      </c>
      <c r="Y21" s="171">
        <f t="shared" ref="Y21:Z21" si="4">SUM(Y11:Y20)</f>
        <v>0</v>
      </c>
      <c r="Z21" s="171">
        <f t="shared" si="4"/>
        <v>0</v>
      </c>
      <c r="AA21" s="171">
        <f t="shared" ref="AA21" si="5">SUM(AA11:AA20)</f>
        <v>0</v>
      </c>
      <c r="AB21" s="171">
        <f t="shared" ref="AB21:AI21" si="6">SUM(AB11:AB20)</f>
        <v>0</v>
      </c>
      <c r="AC21" s="171">
        <f t="shared" si="6"/>
        <v>0</v>
      </c>
      <c r="AD21" s="171">
        <f t="shared" si="6"/>
        <v>0</v>
      </c>
      <c r="AE21" s="171">
        <f t="shared" si="6"/>
        <v>0</v>
      </c>
      <c r="AF21" s="171">
        <f t="shared" si="6"/>
        <v>0</v>
      </c>
      <c r="AG21" s="171">
        <f t="shared" si="6"/>
        <v>0</v>
      </c>
      <c r="AH21" s="171">
        <f t="shared" si="6"/>
        <v>0</v>
      </c>
      <c r="AI21" s="171">
        <f t="shared" si="6"/>
        <v>0</v>
      </c>
      <c r="AJ21" s="155">
        <f>SUM(AJ11:AJ20)</f>
        <v>0</v>
      </c>
      <c r="AK21" s="25"/>
    </row>
    <row r="22" spans="2:37" ht="12.6" hidden="1" customHeight="1" outlineLevel="1" x14ac:dyDescent="0.2">
      <c r="B22" s="378" t="s">
        <v>78</v>
      </c>
      <c r="C22" s="379"/>
      <c r="D22" s="379"/>
      <c r="E22" s="381">
        <f>'Basic info &amp; Projects'!C26</f>
        <v>0</v>
      </c>
      <c r="F22" s="381"/>
      <c r="G22" s="381"/>
      <c r="H22" s="381"/>
      <c r="I22" s="381"/>
      <c r="J22" s="223"/>
      <c r="K22" s="379" t="s">
        <v>77</v>
      </c>
      <c r="L22" s="379"/>
      <c r="M22" s="379"/>
      <c r="N22" s="379"/>
      <c r="O22" s="379"/>
      <c r="P22" s="119">
        <f>'Basic info &amp; Projects'!C24</f>
        <v>0</v>
      </c>
      <c r="Q22" s="157"/>
      <c r="R22" s="158"/>
      <c r="S22" s="158"/>
      <c r="T22" s="158"/>
      <c r="U22" s="158"/>
      <c r="V22" s="158"/>
      <c r="W22" s="158"/>
      <c r="X22" s="297" t="str">
        <f>IF(AJ33&gt;0,IF('Basic info &amp; Projects'!$C$26&lt;&gt;"",IF('Basic info &amp; Projects'!$C$24&lt;&gt;"",,"Required information about the project namne is missing"),"Required information about the project Grant Agreement number is missing"),"")</f>
        <v/>
      </c>
      <c r="Y22" s="158"/>
      <c r="Z22" s="158"/>
      <c r="AA22" s="158"/>
      <c r="AB22" s="158"/>
      <c r="AC22" s="158"/>
      <c r="AD22" s="158"/>
      <c r="AE22" s="159"/>
      <c r="AF22" s="158"/>
      <c r="AG22" s="158"/>
      <c r="AH22" s="158"/>
      <c r="AI22" s="158"/>
      <c r="AJ22" s="205"/>
      <c r="AK22" s="18"/>
    </row>
    <row r="23" spans="2:37" ht="12.95" hidden="1" customHeight="1" outlineLevel="1" x14ac:dyDescent="0.2">
      <c r="B23" s="19" t="s">
        <v>4</v>
      </c>
      <c r="C23" s="374"/>
      <c r="D23" s="403"/>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153">
        <f>SUM(E23:AI23)</f>
        <v>0</v>
      </c>
      <c r="AK23" s="20"/>
    </row>
    <row r="24" spans="2:37" ht="12.95" hidden="1" customHeight="1" outlineLevel="1" x14ac:dyDescent="0.2">
      <c r="B24" s="21" t="s">
        <v>6</v>
      </c>
      <c r="C24" s="374"/>
      <c r="D24" s="403"/>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153">
        <f>SUM(E24:AI24)</f>
        <v>0</v>
      </c>
      <c r="AK24" s="20"/>
    </row>
    <row r="25" spans="2:37" ht="12.95" hidden="1" customHeight="1" outlineLevel="1" x14ac:dyDescent="0.2">
      <c r="B25" s="23" t="s">
        <v>5</v>
      </c>
      <c r="C25" s="376"/>
      <c r="D25" s="404"/>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153">
        <f t="shared" ref="AJ25:AJ30" si="7">SUM(E25:AI25)</f>
        <v>0</v>
      </c>
      <c r="AK25" s="20"/>
    </row>
    <row r="26" spans="2:37" ht="12.95" hidden="1" customHeight="1" outlineLevel="1" x14ac:dyDescent="0.2">
      <c r="B26" s="23" t="s">
        <v>8</v>
      </c>
      <c r="C26" s="376"/>
      <c r="D26" s="404"/>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153">
        <f t="shared" si="7"/>
        <v>0</v>
      </c>
      <c r="AK26" s="20"/>
    </row>
    <row r="27" spans="2:37" ht="12.95" hidden="1" customHeight="1" outlineLevel="1" x14ac:dyDescent="0.2">
      <c r="B27" s="23" t="s">
        <v>7</v>
      </c>
      <c r="C27" s="376"/>
      <c r="D27" s="404"/>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153">
        <f t="shared" si="7"/>
        <v>0</v>
      </c>
      <c r="AK27" s="20"/>
    </row>
    <row r="28" spans="2:37" ht="12.95" hidden="1" customHeight="1" outlineLevel="1" x14ac:dyDescent="0.2">
      <c r="B28" s="23" t="s">
        <v>9</v>
      </c>
      <c r="C28" s="407"/>
      <c r="D28" s="408"/>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153">
        <f t="shared" si="7"/>
        <v>0</v>
      </c>
      <c r="AK28" s="20"/>
    </row>
    <row r="29" spans="2:37" ht="12.95" hidden="1" customHeight="1" outlineLevel="1" x14ac:dyDescent="0.2">
      <c r="B29" s="23" t="s">
        <v>42</v>
      </c>
      <c r="C29" s="407"/>
      <c r="D29" s="408"/>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153">
        <f t="shared" si="7"/>
        <v>0</v>
      </c>
      <c r="AK29" s="20"/>
    </row>
    <row r="30" spans="2:37" ht="12.95" hidden="1" customHeight="1" outlineLevel="1" x14ac:dyDescent="0.2">
      <c r="B30" s="23" t="s">
        <v>43</v>
      </c>
      <c r="C30" s="407"/>
      <c r="D30" s="408"/>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153">
        <f t="shared" si="7"/>
        <v>0</v>
      </c>
      <c r="AK30" s="20"/>
    </row>
    <row r="31" spans="2:37" ht="12.95" hidden="1" customHeight="1" outlineLevel="1" x14ac:dyDescent="0.2">
      <c r="B31" s="23" t="s">
        <v>44</v>
      </c>
      <c r="C31" s="407"/>
      <c r="D31" s="408"/>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153">
        <f>SUM(E31:AI31)</f>
        <v>0</v>
      </c>
      <c r="AK31" s="20"/>
    </row>
    <row r="32" spans="2:37" ht="12.95" hidden="1" customHeight="1" outlineLevel="1" x14ac:dyDescent="0.2">
      <c r="B32" s="56" t="s">
        <v>47</v>
      </c>
      <c r="C32" s="405"/>
      <c r="D32" s="406"/>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154">
        <f>SUM(E32:AI32)</f>
        <v>0</v>
      </c>
      <c r="AK32" s="20"/>
    </row>
    <row r="33" spans="2:37" ht="12.95" customHeight="1" collapsed="1" x14ac:dyDescent="0.2">
      <c r="B33" s="382" t="str">
        <f>CONCATENATE("Total hours project 2: GA "&amp;E22)</f>
        <v>Total hours project 2: GA 0</v>
      </c>
      <c r="C33" s="383"/>
      <c r="D33" s="384"/>
      <c r="E33" s="171">
        <f t="shared" ref="E33:Z33" si="8">SUM(E23:E32)</f>
        <v>0</v>
      </c>
      <c r="F33" s="171">
        <f t="shared" si="8"/>
        <v>0</v>
      </c>
      <c r="G33" s="171">
        <f t="shared" si="8"/>
        <v>0</v>
      </c>
      <c r="H33" s="171">
        <f t="shared" si="8"/>
        <v>0</v>
      </c>
      <c r="I33" s="171">
        <f t="shared" si="8"/>
        <v>0</v>
      </c>
      <c r="J33" s="171">
        <f t="shared" si="8"/>
        <v>0</v>
      </c>
      <c r="K33" s="171">
        <f t="shared" si="8"/>
        <v>0</v>
      </c>
      <c r="L33" s="171">
        <f t="shared" si="8"/>
        <v>0</v>
      </c>
      <c r="M33" s="171">
        <f t="shared" si="8"/>
        <v>0</v>
      </c>
      <c r="N33" s="171">
        <f t="shared" si="8"/>
        <v>0</v>
      </c>
      <c r="O33" s="171">
        <f t="shared" si="8"/>
        <v>0</v>
      </c>
      <c r="P33" s="171">
        <f t="shared" si="8"/>
        <v>0</v>
      </c>
      <c r="Q33" s="171">
        <f t="shared" si="8"/>
        <v>0</v>
      </c>
      <c r="R33" s="171">
        <f t="shared" si="8"/>
        <v>0</v>
      </c>
      <c r="S33" s="171">
        <f t="shared" si="8"/>
        <v>0</v>
      </c>
      <c r="T33" s="171">
        <f t="shared" si="8"/>
        <v>0</v>
      </c>
      <c r="U33" s="171">
        <f t="shared" si="8"/>
        <v>0</v>
      </c>
      <c r="V33" s="171">
        <f t="shared" si="8"/>
        <v>0</v>
      </c>
      <c r="W33" s="171">
        <f t="shared" si="8"/>
        <v>0</v>
      </c>
      <c r="X33" s="171">
        <f t="shared" si="8"/>
        <v>0</v>
      </c>
      <c r="Y33" s="171">
        <f t="shared" si="8"/>
        <v>0</v>
      </c>
      <c r="Z33" s="171">
        <f t="shared" si="8"/>
        <v>0</v>
      </c>
      <c r="AA33" s="171">
        <f t="shared" ref="AA33:AI33" si="9">SUM(AA23:AA32)</f>
        <v>0</v>
      </c>
      <c r="AB33" s="171">
        <f t="shared" si="9"/>
        <v>0</v>
      </c>
      <c r="AC33" s="171">
        <f t="shared" si="9"/>
        <v>0</v>
      </c>
      <c r="AD33" s="171">
        <f t="shared" si="9"/>
        <v>0</v>
      </c>
      <c r="AE33" s="171">
        <f t="shared" si="9"/>
        <v>0</v>
      </c>
      <c r="AF33" s="171">
        <f t="shared" si="9"/>
        <v>0</v>
      </c>
      <c r="AG33" s="171">
        <f t="shared" si="9"/>
        <v>0</v>
      </c>
      <c r="AH33" s="171">
        <f t="shared" si="9"/>
        <v>0</v>
      </c>
      <c r="AI33" s="171">
        <f t="shared" si="9"/>
        <v>0</v>
      </c>
      <c r="AJ33" s="155">
        <f>SUM(AJ23:AJ32)</f>
        <v>0</v>
      </c>
      <c r="AK33" s="25"/>
    </row>
    <row r="34" spans="2:37" ht="12.6" hidden="1" customHeight="1" outlineLevel="1" x14ac:dyDescent="0.2">
      <c r="B34" s="378" t="s">
        <v>78</v>
      </c>
      <c r="C34" s="379"/>
      <c r="D34" s="379"/>
      <c r="E34" s="381">
        <f>'Basic info &amp; Projects'!C31</f>
        <v>0</v>
      </c>
      <c r="F34" s="381"/>
      <c r="G34" s="381"/>
      <c r="H34" s="381"/>
      <c r="I34" s="381"/>
      <c r="J34" s="223"/>
      <c r="K34" s="379" t="s">
        <v>77</v>
      </c>
      <c r="L34" s="379"/>
      <c r="M34" s="379"/>
      <c r="N34" s="379"/>
      <c r="O34" s="379"/>
      <c r="P34" s="119">
        <f>'Basic info &amp; Projects'!C29</f>
        <v>0</v>
      </c>
      <c r="Q34" s="161"/>
      <c r="R34" s="158"/>
      <c r="S34" s="158"/>
      <c r="T34" s="158"/>
      <c r="U34" s="158"/>
      <c r="V34" s="158"/>
      <c r="W34" s="158"/>
      <c r="X34" s="297" t="str">
        <f>IF(AJ45&gt;0,IF('Basic info &amp; Projects'!$C$31&lt;&gt;"",IF('Basic info &amp; Projects'!$C$29&lt;&gt;"",,"Required information about the project namne is missing"),"Required information about the project Grant Agreement number is missing"),"")</f>
        <v/>
      </c>
      <c r="Y34" s="158"/>
      <c r="Z34" s="158"/>
      <c r="AA34" s="158"/>
      <c r="AB34" s="158"/>
      <c r="AC34" s="158"/>
      <c r="AD34" s="158"/>
      <c r="AE34" s="159"/>
      <c r="AF34" s="158"/>
      <c r="AG34" s="158"/>
      <c r="AH34" s="158"/>
      <c r="AI34" s="158"/>
      <c r="AJ34" s="205"/>
      <c r="AK34" s="18"/>
    </row>
    <row r="35" spans="2:37" ht="12.95" hidden="1" customHeight="1" outlineLevel="1" x14ac:dyDescent="0.2">
      <c r="B35" s="19" t="s">
        <v>4</v>
      </c>
      <c r="C35" s="374"/>
      <c r="D35" s="403"/>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153">
        <f>SUM(E35:AI35)</f>
        <v>0</v>
      </c>
      <c r="AK35" s="20"/>
    </row>
    <row r="36" spans="2:37" ht="12.95" hidden="1" customHeight="1" outlineLevel="1" x14ac:dyDescent="0.2">
      <c r="B36" s="21" t="s">
        <v>6</v>
      </c>
      <c r="C36" s="374"/>
      <c r="D36" s="403"/>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153">
        <f>SUM(E36:AI36)</f>
        <v>0</v>
      </c>
      <c r="AK36" s="20"/>
    </row>
    <row r="37" spans="2:37" ht="12.95" hidden="1" customHeight="1" outlineLevel="1" x14ac:dyDescent="0.2">
      <c r="B37" s="23" t="s">
        <v>5</v>
      </c>
      <c r="C37" s="376"/>
      <c r="D37" s="404"/>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153">
        <f t="shared" ref="AJ37:AJ42" si="10">SUM(E37:AI37)</f>
        <v>0</v>
      </c>
      <c r="AK37" s="20"/>
    </row>
    <row r="38" spans="2:37" ht="12.95" hidden="1" customHeight="1" outlineLevel="1" x14ac:dyDescent="0.2">
      <c r="B38" s="23" t="s">
        <v>8</v>
      </c>
      <c r="C38" s="376"/>
      <c r="D38" s="404"/>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153">
        <f t="shared" si="10"/>
        <v>0</v>
      </c>
      <c r="AK38" s="20"/>
    </row>
    <row r="39" spans="2:37" ht="12.95" hidden="1" customHeight="1" outlineLevel="1" x14ac:dyDescent="0.2">
      <c r="B39" s="23" t="s">
        <v>7</v>
      </c>
      <c r="C39" s="376"/>
      <c r="D39" s="404"/>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153">
        <f t="shared" si="10"/>
        <v>0</v>
      </c>
      <c r="AK39" s="20"/>
    </row>
    <row r="40" spans="2:37" ht="12.95" hidden="1" customHeight="1" outlineLevel="1" x14ac:dyDescent="0.2">
      <c r="B40" s="23" t="s">
        <v>9</v>
      </c>
      <c r="C40" s="407"/>
      <c r="D40" s="408"/>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153">
        <f t="shared" si="10"/>
        <v>0</v>
      </c>
      <c r="AK40" s="20"/>
    </row>
    <row r="41" spans="2:37" ht="12.95" hidden="1" customHeight="1" outlineLevel="1" x14ac:dyDescent="0.2">
      <c r="B41" s="23" t="s">
        <v>42</v>
      </c>
      <c r="C41" s="407"/>
      <c r="D41" s="408"/>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153">
        <f t="shared" si="10"/>
        <v>0</v>
      </c>
      <c r="AK41" s="20"/>
    </row>
    <row r="42" spans="2:37" ht="12.95" hidden="1" customHeight="1" outlineLevel="1" x14ac:dyDescent="0.2">
      <c r="B42" s="23" t="s">
        <v>43</v>
      </c>
      <c r="C42" s="407"/>
      <c r="D42" s="408"/>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153">
        <f t="shared" si="10"/>
        <v>0</v>
      </c>
      <c r="AK42" s="20"/>
    </row>
    <row r="43" spans="2:37" ht="12.95" hidden="1" customHeight="1" outlineLevel="1" x14ac:dyDescent="0.2">
      <c r="B43" s="23" t="s">
        <v>44</v>
      </c>
      <c r="C43" s="407"/>
      <c r="D43" s="408"/>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153">
        <f>SUM(E43:AI43)</f>
        <v>0</v>
      </c>
      <c r="AK43" s="20"/>
    </row>
    <row r="44" spans="2:37" ht="12.95" hidden="1" customHeight="1" outlineLevel="1" x14ac:dyDescent="0.2">
      <c r="B44" s="56" t="s">
        <v>47</v>
      </c>
      <c r="C44" s="405"/>
      <c r="D44" s="406"/>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154">
        <f>SUM(E44:AI44)</f>
        <v>0</v>
      </c>
      <c r="AK44" s="20"/>
    </row>
    <row r="45" spans="2:37" ht="12.95" customHeight="1" collapsed="1" x14ac:dyDescent="0.2">
      <c r="B45" s="355" t="str">
        <f>CONCATENATE("Total hours project 3: GA "&amp;E34)</f>
        <v>Total hours project 3: GA 0</v>
      </c>
      <c r="C45" s="356"/>
      <c r="D45" s="357"/>
      <c r="E45" s="171">
        <f t="shared" ref="E45:Z45" si="11">SUM(E35:E44)</f>
        <v>0</v>
      </c>
      <c r="F45" s="171">
        <f t="shared" si="11"/>
        <v>0</v>
      </c>
      <c r="G45" s="171">
        <f t="shared" si="11"/>
        <v>0</v>
      </c>
      <c r="H45" s="171">
        <f t="shared" si="11"/>
        <v>0</v>
      </c>
      <c r="I45" s="171">
        <f t="shared" si="11"/>
        <v>0</v>
      </c>
      <c r="J45" s="171">
        <f t="shared" si="11"/>
        <v>0</v>
      </c>
      <c r="K45" s="171">
        <f t="shared" si="11"/>
        <v>0</v>
      </c>
      <c r="L45" s="171">
        <f t="shared" si="11"/>
        <v>0</v>
      </c>
      <c r="M45" s="171">
        <f t="shared" si="11"/>
        <v>0</v>
      </c>
      <c r="N45" s="171">
        <f t="shared" si="11"/>
        <v>0</v>
      </c>
      <c r="O45" s="171">
        <f t="shared" si="11"/>
        <v>0</v>
      </c>
      <c r="P45" s="171">
        <f t="shared" si="11"/>
        <v>0</v>
      </c>
      <c r="Q45" s="171">
        <f t="shared" si="11"/>
        <v>0</v>
      </c>
      <c r="R45" s="171">
        <f t="shared" si="11"/>
        <v>0</v>
      </c>
      <c r="S45" s="171">
        <f t="shared" si="11"/>
        <v>0</v>
      </c>
      <c r="T45" s="171">
        <f t="shared" si="11"/>
        <v>0</v>
      </c>
      <c r="U45" s="171">
        <f t="shared" si="11"/>
        <v>0</v>
      </c>
      <c r="V45" s="171">
        <f t="shared" si="11"/>
        <v>0</v>
      </c>
      <c r="W45" s="171">
        <f t="shared" si="11"/>
        <v>0</v>
      </c>
      <c r="X45" s="171">
        <f t="shared" si="11"/>
        <v>0</v>
      </c>
      <c r="Y45" s="171">
        <f t="shared" si="11"/>
        <v>0</v>
      </c>
      <c r="Z45" s="171">
        <f t="shared" si="11"/>
        <v>0</v>
      </c>
      <c r="AA45" s="171">
        <f t="shared" ref="AA45:AI45" si="12">SUM(AA35:AA44)</f>
        <v>0</v>
      </c>
      <c r="AB45" s="171">
        <f t="shared" si="12"/>
        <v>0</v>
      </c>
      <c r="AC45" s="171">
        <f t="shared" si="12"/>
        <v>0</v>
      </c>
      <c r="AD45" s="171">
        <f t="shared" si="12"/>
        <v>0</v>
      </c>
      <c r="AE45" s="171">
        <f t="shared" si="12"/>
        <v>0</v>
      </c>
      <c r="AF45" s="171">
        <f t="shared" si="12"/>
        <v>0</v>
      </c>
      <c r="AG45" s="171">
        <f t="shared" si="12"/>
        <v>0</v>
      </c>
      <c r="AH45" s="171">
        <f t="shared" si="12"/>
        <v>0</v>
      </c>
      <c r="AI45" s="171">
        <f t="shared" si="12"/>
        <v>0</v>
      </c>
      <c r="AJ45" s="155">
        <f>SUM(AJ35:AJ44)</f>
        <v>0</v>
      </c>
      <c r="AK45" s="25"/>
    </row>
    <row r="46" spans="2:37" ht="12.6" hidden="1" customHeight="1" outlineLevel="1" x14ac:dyDescent="0.2">
      <c r="B46" s="378" t="s">
        <v>78</v>
      </c>
      <c r="C46" s="379"/>
      <c r="D46" s="379"/>
      <c r="E46" s="381">
        <f>'Basic info &amp; Projects'!C36</f>
        <v>0</v>
      </c>
      <c r="F46" s="381"/>
      <c r="G46" s="381"/>
      <c r="H46" s="381"/>
      <c r="I46" s="381"/>
      <c r="J46" s="223"/>
      <c r="K46" s="379" t="s">
        <v>77</v>
      </c>
      <c r="L46" s="379"/>
      <c r="M46" s="379"/>
      <c r="N46" s="379"/>
      <c r="O46" s="379"/>
      <c r="P46" s="119">
        <f>'Basic info &amp; Projects'!C34</f>
        <v>0</v>
      </c>
      <c r="Q46" s="157"/>
      <c r="R46" s="158"/>
      <c r="S46" s="158"/>
      <c r="T46" s="158"/>
      <c r="U46" s="158"/>
      <c r="V46" s="158"/>
      <c r="W46" s="158"/>
      <c r="X46" s="297" t="str">
        <f>IF(AJ57&gt;0,IF('Basic info &amp; Projects'!$C$36&lt;&gt;"",IF('Basic info &amp; Projects'!$C$34&lt;&gt;"",,"Required information about the project namne is missing"),"Required information about the project Grant Agreement number is missing"),"")</f>
        <v/>
      </c>
      <c r="Y46" s="158"/>
      <c r="Z46" s="158"/>
      <c r="AA46" s="158"/>
      <c r="AB46" s="158"/>
      <c r="AC46" s="158"/>
      <c r="AD46" s="158"/>
      <c r="AE46" s="159"/>
      <c r="AF46" s="158"/>
      <c r="AG46" s="158"/>
      <c r="AH46" s="158"/>
      <c r="AI46" s="158"/>
      <c r="AJ46" s="205"/>
      <c r="AK46" s="18"/>
    </row>
    <row r="47" spans="2:37" ht="12.95" hidden="1" customHeight="1" outlineLevel="1" x14ac:dyDescent="0.2">
      <c r="B47" s="19" t="s">
        <v>4</v>
      </c>
      <c r="C47" s="374"/>
      <c r="D47" s="403"/>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153">
        <f>SUM(E47:AI47)</f>
        <v>0</v>
      </c>
      <c r="AK47" s="20"/>
    </row>
    <row r="48" spans="2:37" ht="12.95" hidden="1" customHeight="1" outlineLevel="1" x14ac:dyDescent="0.2">
      <c r="B48" s="21" t="s">
        <v>6</v>
      </c>
      <c r="C48" s="374"/>
      <c r="D48" s="403"/>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153">
        <f>SUM(E48:AI48)</f>
        <v>0</v>
      </c>
      <c r="AK48" s="20"/>
    </row>
    <row r="49" spans="2:37" ht="12.95" hidden="1" customHeight="1" outlineLevel="1" x14ac:dyDescent="0.2">
      <c r="B49" s="23" t="s">
        <v>5</v>
      </c>
      <c r="C49" s="376"/>
      <c r="D49" s="404"/>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153">
        <f t="shared" ref="AJ49:AJ54" si="13">SUM(E49:AI49)</f>
        <v>0</v>
      </c>
      <c r="AK49" s="20"/>
    </row>
    <row r="50" spans="2:37" ht="12.95" hidden="1" customHeight="1" outlineLevel="1" x14ac:dyDescent="0.2">
      <c r="B50" s="23" t="s">
        <v>8</v>
      </c>
      <c r="C50" s="376"/>
      <c r="D50" s="404"/>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153">
        <f t="shared" si="13"/>
        <v>0</v>
      </c>
      <c r="AK50" s="20"/>
    </row>
    <row r="51" spans="2:37" ht="12.95" hidden="1" customHeight="1" outlineLevel="1" x14ac:dyDescent="0.2">
      <c r="B51" s="23" t="s">
        <v>7</v>
      </c>
      <c r="C51" s="376"/>
      <c r="D51" s="404"/>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153">
        <f t="shared" si="13"/>
        <v>0</v>
      </c>
      <c r="AK51" s="20"/>
    </row>
    <row r="52" spans="2:37" ht="12.95" hidden="1" customHeight="1" outlineLevel="1" x14ac:dyDescent="0.2">
      <c r="B52" s="23" t="s">
        <v>9</v>
      </c>
      <c r="C52" s="407"/>
      <c r="D52" s="408"/>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153">
        <f t="shared" si="13"/>
        <v>0</v>
      </c>
      <c r="AK52" s="20"/>
    </row>
    <row r="53" spans="2:37" ht="12.95" hidden="1" customHeight="1" outlineLevel="1" x14ac:dyDescent="0.2">
      <c r="B53" s="23" t="s">
        <v>42</v>
      </c>
      <c r="C53" s="407"/>
      <c r="D53" s="408"/>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153">
        <f t="shared" si="13"/>
        <v>0</v>
      </c>
      <c r="AK53" s="20"/>
    </row>
    <row r="54" spans="2:37" ht="12.95" hidden="1" customHeight="1" outlineLevel="1" x14ac:dyDescent="0.2">
      <c r="B54" s="23" t="s">
        <v>43</v>
      </c>
      <c r="C54" s="407"/>
      <c r="D54" s="408"/>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153">
        <f t="shared" si="13"/>
        <v>0</v>
      </c>
      <c r="AK54" s="20"/>
    </row>
    <row r="55" spans="2:37" ht="12.95" hidden="1" customHeight="1" outlineLevel="1" x14ac:dyDescent="0.2">
      <c r="B55" s="23" t="s">
        <v>44</v>
      </c>
      <c r="C55" s="407"/>
      <c r="D55" s="408"/>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153">
        <f>SUM(E55:AI55)</f>
        <v>0</v>
      </c>
      <c r="AK55" s="20"/>
    </row>
    <row r="56" spans="2:37" ht="12.95" hidden="1" customHeight="1" outlineLevel="1" x14ac:dyDescent="0.2">
      <c r="B56" s="56" t="s">
        <v>47</v>
      </c>
      <c r="C56" s="405"/>
      <c r="D56" s="406"/>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154">
        <f>SUM(E56:AI56)</f>
        <v>0</v>
      </c>
      <c r="AK56" s="20"/>
    </row>
    <row r="57" spans="2:37" ht="12.95" customHeight="1" collapsed="1" x14ac:dyDescent="0.2">
      <c r="B57" s="355" t="str">
        <f>CONCATENATE("Total hours project 4: GA "&amp;E46)</f>
        <v>Total hours project 4: GA 0</v>
      </c>
      <c r="C57" s="356"/>
      <c r="D57" s="357"/>
      <c r="E57" s="171">
        <f t="shared" ref="E57:Z57" si="14">SUM(E47:E56)</f>
        <v>0</v>
      </c>
      <c r="F57" s="171">
        <f t="shared" si="14"/>
        <v>0</v>
      </c>
      <c r="G57" s="171">
        <f t="shared" si="14"/>
        <v>0</v>
      </c>
      <c r="H57" s="171">
        <f t="shared" si="14"/>
        <v>0</v>
      </c>
      <c r="I57" s="171">
        <f t="shared" si="14"/>
        <v>0</v>
      </c>
      <c r="J57" s="171">
        <f t="shared" si="14"/>
        <v>0</v>
      </c>
      <c r="K57" s="171">
        <f t="shared" si="14"/>
        <v>0</v>
      </c>
      <c r="L57" s="171">
        <f t="shared" si="14"/>
        <v>0</v>
      </c>
      <c r="M57" s="171">
        <f t="shared" si="14"/>
        <v>0</v>
      </c>
      <c r="N57" s="171">
        <f t="shared" si="14"/>
        <v>0</v>
      </c>
      <c r="O57" s="171">
        <f t="shared" si="14"/>
        <v>0</v>
      </c>
      <c r="P57" s="171">
        <f t="shared" si="14"/>
        <v>0</v>
      </c>
      <c r="Q57" s="171">
        <f t="shared" si="14"/>
        <v>0</v>
      </c>
      <c r="R57" s="171">
        <f t="shared" si="14"/>
        <v>0</v>
      </c>
      <c r="S57" s="171">
        <f t="shared" si="14"/>
        <v>0</v>
      </c>
      <c r="T57" s="171">
        <f t="shared" si="14"/>
        <v>0</v>
      </c>
      <c r="U57" s="171">
        <f t="shared" si="14"/>
        <v>0</v>
      </c>
      <c r="V57" s="171">
        <f t="shared" si="14"/>
        <v>0</v>
      </c>
      <c r="W57" s="171">
        <f t="shared" si="14"/>
        <v>0</v>
      </c>
      <c r="X57" s="171">
        <f t="shared" si="14"/>
        <v>0</v>
      </c>
      <c r="Y57" s="171">
        <f t="shared" si="14"/>
        <v>0</v>
      </c>
      <c r="Z57" s="171">
        <f t="shared" si="14"/>
        <v>0</v>
      </c>
      <c r="AA57" s="171">
        <f t="shared" ref="AA57:AI57" si="15">SUM(AA47:AA56)</f>
        <v>0</v>
      </c>
      <c r="AB57" s="171">
        <f t="shared" si="15"/>
        <v>0</v>
      </c>
      <c r="AC57" s="171">
        <f t="shared" si="15"/>
        <v>0</v>
      </c>
      <c r="AD57" s="171">
        <f t="shared" si="15"/>
        <v>0</v>
      </c>
      <c r="AE57" s="171">
        <f t="shared" si="15"/>
        <v>0</v>
      </c>
      <c r="AF57" s="171">
        <f t="shared" si="15"/>
        <v>0</v>
      </c>
      <c r="AG57" s="171">
        <f t="shared" si="15"/>
        <v>0</v>
      </c>
      <c r="AH57" s="171">
        <f t="shared" si="15"/>
        <v>0</v>
      </c>
      <c r="AI57" s="171">
        <f t="shared" si="15"/>
        <v>0</v>
      </c>
      <c r="AJ57" s="155">
        <f>SUM(AJ47:AJ56)</f>
        <v>0</v>
      </c>
      <c r="AK57" s="25"/>
    </row>
    <row r="58" spans="2:37" ht="12.6" hidden="1" customHeight="1" outlineLevel="1" x14ac:dyDescent="0.2">
      <c r="B58" s="378" t="s">
        <v>78</v>
      </c>
      <c r="C58" s="379"/>
      <c r="D58" s="379"/>
      <c r="E58" s="381">
        <f>'Basic info &amp; Projects'!C41</f>
        <v>0</v>
      </c>
      <c r="F58" s="381"/>
      <c r="G58" s="381"/>
      <c r="H58" s="381"/>
      <c r="I58" s="381"/>
      <c r="J58" s="223"/>
      <c r="K58" s="379" t="s">
        <v>77</v>
      </c>
      <c r="L58" s="379"/>
      <c r="M58" s="379"/>
      <c r="N58" s="379"/>
      <c r="O58" s="379"/>
      <c r="P58" s="119">
        <f>'Basic info &amp; Projects'!C39</f>
        <v>0</v>
      </c>
      <c r="Q58" s="157"/>
      <c r="R58" s="158"/>
      <c r="S58" s="158"/>
      <c r="T58" s="158"/>
      <c r="U58" s="158"/>
      <c r="V58" s="158"/>
      <c r="W58" s="158"/>
      <c r="X58" s="297" t="str">
        <f>IF(AJ69&gt;0,IF('Basic info &amp; Projects'!$C$41&lt;&gt;"",IF('Basic info &amp; Projects'!$C$39&lt;&gt;"",,"Required information about the project namne is missing"),"Required information about the project Grant Agreement number is missing"),"")</f>
        <v/>
      </c>
      <c r="Y58" s="158"/>
      <c r="Z58" s="158"/>
      <c r="AA58" s="158"/>
      <c r="AB58" s="158"/>
      <c r="AC58" s="158"/>
      <c r="AD58" s="158"/>
      <c r="AE58" s="159"/>
      <c r="AF58" s="158"/>
      <c r="AG58" s="158"/>
      <c r="AH58" s="158"/>
      <c r="AI58" s="158"/>
      <c r="AJ58" s="205"/>
      <c r="AK58" s="18"/>
    </row>
    <row r="59" spans="2:37" ht="12.95" hidden="1" customHeight="1" outlineLevel="1" x14ac:dyDescent="0.2">
      <c r="B59" s="19" t="s">
        <v>4</v>
      </c>
      <c r="C59" s="374"/>
      <c r="D59" s="403"/>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153">
        <f>SUM(E59:AI59)</f>
        <v>0</v>
      </c>
      <c r="AK59" s="20"/>
    </row>
    <row r="60" spans="2:37" ht="12.95" hidden="1" customHeight="1" outlineLevel="1" x14ac:dyDescent="0.2">
      <c r="B60" s="21" t="s">
        <v>6</v>
      </c>
      <c r="C60" s="374"/>
      <c r="D60" s="403"/>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153">
        <f>SUM(E60:AI60)</f>
        <v>0</v>
      </c>
      <c r="AK60" s="20"/>
    </row>
    <row r="61" spans="2:37" ht="12.95" hidden="1" customHeight="1" outlineLevel="1" x14ac:dyDescent="0.2">
      <c r="B61" s="23" t="s">
        <v>5</v>
      </c>
      <c r="C61" s="376"/>
      <c r="D61" s="404"/>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153">
        <f t="shared" ref="AJ61:AJ66" si="16">SUM(E61:AI61)</f>
        <v>0</v>
      </c>
      <c r="AK61" s="20"/>
    </row>
    <row r="62" spans="2:37" ht="12.95" hidden="1" customHeight="1" outlineLevel="1" x14ac:dyDescent="0.2">
      <c r="B62" s="23" t="s">
        <v>8</v>
      </c>
      <c r="C62" s="376"/>
      <c r="D62" s="404"/>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153">
        <f t="shared" si="16"/>
        <v>0</v>
      </c>
      <c r="AK62" s="20"/>
    </row>
    <row r="63" spans="2:37" ht="12.95" hidden="1" customHeight="1" outlineLevel="1" x14ac:dyDescent="0.2">
      <c r="B63" s="23" t="s">
        <v>7</v>
      </c>
      <c r="C63" s="376"/>
      <c r="D63" s="404"/>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153">
        <f t="shared" si="16"/>
        <v>0</v>
      </c>
      <c r="AK63" s="20"/>
    </row>
    <row r="64" spans="2:37" ht="12.95" hidden="1" customHeight="1" outlineLevel="1" x14ac:dyDescent="0.2">
      <c r="B64" s="23" t="s">
        <v>9</v>
      </c>
      <c r="C64" s="407"/>
      <c r="D64" s="408"/>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153">
        <f t="shared" si="16"/>
        <v>0</v>
      </c>
      <c r="AK64" s="20"/>
    </row>
    <row r="65" spans="2:37" ht="12.95" hidden="1" customHeight="1" outlineLevel="1" x14ac:dyDescent="0.2">
      <c r="B65" s="23" t="s">
        <v>42</v>
      </c>
      <c r="C65" s="407"/>
      <c r="D65" s="408"/>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153">
        <f t="shared" si="16"/>
        <v>0</v>
      </c>
      <c r="AK65" s="20"/>
    </row>
    <row r="66" spans="2:37" ht="12.95" hidden="1" customHeight="1" outlineLevel="1" x14ac:dyDescent="0.2">
      <c r="B66" s="23" t="s">
        <v>43</v>
      </c>
      <c r="C66" s="407"/>
      <c r="D66" s="408"/>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153">
        <f t="shared" si="16"/>
        <v>0</v>
      </c>
      <c r="AK66" s="20"/>
    </row>
    <row r="67" spans="2:37" ht="12.95" hidden="1" customHeight="1" outlineLevel="1" x14ac:dyDescent="0.2">
      <c r="B67" s="23" t="s">
        <v>44</v>
      </c>
      <c r="C67" s="407"/>
      <c r="D67" s="408"/>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153">
        <f>SUM(E67:AI67)</f>
        <v>0</v>
      </c>
      <c r="AK67" s="20"/>
    </row>
    <row r="68" spans="2:37" ht="12.95" hidden="1" customHeight="1" outlineLevel="1" x14ac:dyDescent="0.2">
      <c r="B68" s="56" t="s">
        <v>47</v>
      </c>
      <c r="C68" s="405"/>
      <c r="D68" s="406"/>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154">
        <f>SUM(E68:AI68)</f>
        <v>0</v>
      </c>
      <c r="AK68" s="20"/>
    </row>
    <row r="69" spans="2:37" ht="12.95" customHeight="1" collapsed="1" x14ac:dyDescent="0.2">
      <c r="B69" s="355" t="str">
        <f>CONCATENATE("Total hours project 5: GA "&amp;E58)</f>
        <v>Total hours project 5: GA 0</v>
      </c>
      <c r="C69" s="356"/>
      <c r="D69" s="357"/>
      <c r="E69" s="171">
        <f t="shared" ref="E69:Z69" si="17">SUM(E59:E68)</f>
        <v>0</v>
      </c>
      <c r="F69" s="171">
        <f t="shared" si="17"/>
        <v>0</v>
      </c>
      <c r="G69" s="171">
        <f t="shared" si="17"/>
        <v>0</v>
      </c>
      <c r="H69" s="171">
        <f t="shared" si="17"/>
        <v>0</v>
      </c>
      <c r="I69" s="171">
        <f t="shared" si="17"/>
        <v>0</v>
      </c>
      <c r="J69" s="171">
        <f t="shared" si="17"/>
        <v>0</v>
      </c>
      <c r="K69" s="171">
        <f t="shared" si="17"/>
        <v>0</v>
      </c>
      <c r="L69" s="171">
        <f t="shared" si="17"/>
        <v>0</v>
      </c>
      <c r="M69" s="171">
        <f t="shared" si="17"/>
        <v>0</v>
      </c>
      <c r="N69" s="171">
        <f t="shared" si="17"/>
        <v>0</v>
      </c>
      <c r="O69" s="171">
        <f t="shared" si="17"/>
        <v>0</v>
      </c>
      <c r="P69" s="171">
        <f t="shared" si="17"/>
        <v>0</v>
      </c>
      <c r="Q69" s="171">
        <f t="shared" si="17"/>
        <v>0</v>
      </c>
      <c r="R69" s="171">
        <f t="shared" si="17"/>
        <v>0</v>
      </c>
      <c r="S69" s="171">
        <f t="shared" si="17"/>
        <v>0</v>
      </c>
      <c r="T69" s="171">
        <f t="shared" si="17"/>
        <v>0</v>
      </c>
      <c r="U69" s="171">
        <f t="shared" si="17"/>
        <v>0</v>
      </c>
      <c r="V69" s="171">
        <f t="shared" si="17"/>
        <v>0</v>
      </c>
      <c r="W69" s="171">
        <f t="shared" si="17"/>
        <v>0</v>
      </c>
      <c r="X69" s="171">
        <f t="shared" si="17"/>
        <v>0</v>
      </c>
      <c r="Y69" s="171">
        <f t="shared" si="17"/>
        <v>0</v>
      </c>
      <c r="Z69" s="171">
        <f t="shared" si="17"/>
        <v>0</v>
      </c>
      <c r="AA69" s="171">
        <f t="shared" ref="AA69:AI69" si="18">SUM(AA59:AA68)</f>
        <v>0</v>
      </c>
      <c r="AB69" s="171">
        <f t="shared" si="18"/>
        <v>0</v>
      </c>
      <c r="AC69" s="171">
        <f t="shared" si="18"/>
        <v>0</v>
      </c>
      <c r="AD69" s="171">
        <f t="shared" si="18"/>
        <v>0</v>
      </c>
      <c r="AE69" s="171">
        <f t="shared" si="18"/>
        <v>0</v>
      </c>
      <c r="AF69" s="171">
        <f t="shared" si="18"/>
        <v>0</v>
      </c>
      <c r="AG69" s="171">
        <f t="shared" si="18"/>
        <v>0</v>
      </c>
      <c r="AH69" s="171">
        <f t="shared" si="18"/>
        <v>0</v>
      </c>
      <c r="AI69" s="171">
        <f t="shared" si="18"/>
        <v>0</v>
      </c>
      <c r="AJ69" s="155">
        <f>SUM(AJ59:AJ68)</f>
        <v>0</v>
      </c>
      <c r="AK69" s="25"/>
    </row>
    <row r="70" spans="2:37" ht="12.6" hidden="1" customHeight="1" outlineLevel="1" x14ac:dyDescent="0.2">
      <c r="B70" s="352" t="s">
        <v>78</v>
      </c>
      <c r="C70" s="353"/>
      <c r="D70" s="353"/>
      <c r="E70" s="381">
        <f>'Basic info &amp; Projects'!C46</f>
        <v>0</v>
      </c>
      <c r="F70" s="381"/>
      <c r="G70" s="381"/>
      <c r="H70" s="381"/>
      <c r="I70" s="381"/>
      <c r="J70" s="223"/>
      <c r="K70" s="379" t="s">
        <v>77</v>
      </c>
      <c r="L70" s="379"/>
      <c r="M70" s="379"/>
      <c r="N70" s="379"/>
      <c r="O70" s="379"/>
      <c r="P70" s="119">
        <f>'Basic info &amp; Projects'!C44</f>
        <v>0</v>
      </c>
      <c r="Q70" s="157"/>
      <c r="R70" s="158"/>
      <c r="S70" s="158"/>
      <c r="T70" s="158"/>
      <c r="U70" s="158"/>
      <c r="V70" s="158"/>
      <c r="W70" s="158"/>
      <c r="X70" s="297" t="str">
        <f>IF(AJ81&gt;0,IF('Basic info &amp; Projects'!$C$46&lt;&gt;"",IF('Basic info &amp; Projects'!$C$44&lt;&gt;"",,"Required information about the project namne is missing"),"Required information about the project Grant Agreement number is missing"),"")</f>
        <v/>
      </c>
      <c r="Y70" s="158"/>
      <c r="Z70" s="158"/>
      <c r="AA70" s="158"/>
      <c r="AB70" s="158"/>
      <c r="AC70" s="158"/>
      <c r="AD70" s="158"/>
      <c r="AE70" s="159"/>
      <c r="AF70" s="158"/>
      <c r="AG70" s="158"/>
      <c r="AH70" s="158"/>
      <c r="AI70" s="158"/>
      <c r="AJ70" s="205"/>
      <c r="AK70" s="18"/>
    </row>
    <row r="71" spans="2:37" ht="12.95" hidden="1" customHeight="1" outlineLevel="1" x14ac:dyDescent="0.2">
      <c r="B71" s="19" t="s">
        <v>4</v>
      </c>
      <c r="C71" s="374"/>
      <c r="D71" s="403"/>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153">
        <f>SUM(E71:AI71)</f>
        <v>0</v>
      </c>
      <c r="AK71" s="20"/>
    </row>
    <row r="72" spans="2:37" ht="12.95" hidden="1" customHeight="1" outlineLevel="1" x14ac:dyDescent="0.2">
      <c r="B72" s="21" t="s">
        <v>6</v>
      </c>
      <c r="C72" s="374"/>
      <c r="D72" s="403"/>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153">
        <f>SUM(E72:AI72)</f>
        <v>0</v>
      </c>
      <c r="AK72" s="20"/>
    </row>
    <row r="73" spans="2:37" ht="12.95" hidden="1" customHeight="1" outlineLevel="1" x14ac:dyDescent="0.2">
      <c r="B73" s="23" t="s">
        <v>5</v>
      </c>
      <c r="C73" s="376"/>
      <c r="D73" s="404"/>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153">
        <f t="shared" ref="AJ73:AJ78" si="19">SUM(E73:AI73)</f>
        <v>0</v>
      </c>
      <c r="AK73" s="20"/>
    </row>
    <row r="74" spans="2:37" ht="12.95" hidden="1" customHeight="1" outlineLevel="1" x14ac:dyDescent="0.2">
      <c r="B74" s="23" t="s">
        <v>8</v>
      </c>
      <c r="C74" s="376"/>
      <c r="D74" s="404"/>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153">
        <f t="shared" si="19"/>
        <v>0</v>
      </c>
      <c r="AK74" s="20"/>
    </row>
    <row r="75" spans="2:37" ht="12.95" hidden="1" customHeight="1" outlineLevel="1" x14ac:dyDescent="0.2">
      <c r="B75" s="23" t="s">
        <v>7</v>
      </c>
      <c r="C75" s="376"/>
      <c r="D75" s="404"/>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153">
        <f t="shared" si="19"/>
        <v>0</v>
      </c>
      <c r="AK75" s="20"/>
    </row>
    <row r="76" spans="2:37" ht="12.95" hidden="1" customHeight="1" outlineLevel="1" x14ac:dyDescent="0.2">
      <c r="B76" s="23" t="s">
        <v>9</v>
      </c>
      <c r="C76" s="407"/>
      <c r="D76" s="408"/>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153">
        <f t="shared" si="19"/>
        <v>0</v>
      </c>
      <c r="AK76" s="20"/>
    </row>
    <row r="77" spans="2:37" ht="12.95" hidden="1" customHeight="1" outlineLevel="1" x14ac:dyDescent="0.2">
      <c r="B77" s="23" t="s">
        <v>42</v>
      </c>
      <c r="C77" s="407"/>
      <c r="D77" s="408"/>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153">
        <f t="shared" si="19"/>
        <v>0</v>
      </c>
      <c r="AK77" s="20"/>
    </row>
    <row r="78" spans="2:37" ht="12.95" hidden="1" customHeight="1" outlineLevel="1" x14ac:dyDescent="0.2">
      <c r="B78" s="23" t="s">
        <v>43</v>
      </c>
      <c r="C78" s="407"/>
      <c r="D78" s="408"/>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153">
        <f t="shared" si="19"/>
        <v>0</v>
      </c>
      <c r="AK78" s="20"/>
    </row>
    <row r="79" spans="2:37" ht="12.95" hidden="1" customHeight="1" outlineLevel="1" x14ac:dyDescent="0.2">
      <c r="B79" s="23" t="s">
        <v>44</v>
      </c>
      <c r="C79" s="407"/>
      <c r="D79" s="408"/>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153">
        <f>SUM(E79:AI79)</f>
        <v>0</v>
      </c>
      <c r="AK79" s="20"/>
    </row>
    <row r="80" spans="2:37" ht="12.95" hidden="1" customHeight="1" outlineLevel="1" x14ac:dyDescent="0.2">
      <c r="B80" s="56" t="s">
        <v>47</v>
      </c>
      <c r="C80" s="405"/>
      <c r="D80" s="406"/>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154">
        <f>SUM(E80:AI80)</f>
        <v>0</v>
      </c>
      <c r="AK80" s="20"/>
    </row>
    <row r="81" spans="2:37" ht="12.95" customHeight="1" collapsed="1" x14ac:dyDescent="0.2">
      <c r="B81" s="355" t="str">
        <f>CONCATENATE("Total hours project 6: GA "&amp;E70)</f>
        <v>Total hours project 6: GA 0</v>
      </c>
      <c r="C81" s="356"/>
      <c r="D81" s="357"/>
      <c r="E81" s="171">
        <f t="shared" ref="E81:Z81" si="20">SUM(E71:E80)</f>
        <v>0</v>
      </c>
      <c r="F81" s="171">
        <f t="shared" si="20"/>
        <v>0</v>
      </c>
      <c r="G81" s="171">
        <f t="shared" si="20"/>
        <v>0</v>
      </c>
      <c r="H81" s="171">
        <f t="shared" si="20"/>
        <v>0</v>
      </c>
      <c r="I81" s="171">
        <f t="shared" si="20"/>
        <v>0</v>
      </c>
      <c r="J81" s="171">
        <f t="shared" si="20"/>
        <v>0</v>
      </c>
      <c r="K81" s="171">
        <f t="shared" si="20"/>
        <v>0</v>
      </c>
      <c r="L81" s="171">
        <f t="shared" si="20"/>
        <v>0</v>
      </c>
      <c r="M81" s="171">
        <f t="shared" si="20"/>
        <v>0</v>
      </c>
      <c r="N81" s="171">
        <f t="shared" si="20"/>
        <v>0</v>
      </c>
      <c r="O81" s="171">
        <f t="shared" si="20"/>
        <v>0</v>
      </c>
      <c r="P81" s="171">
        <f t="shared" si="20"/>
        <v>0</v>
      </c>
      <c r="Q81" s="171">
        <f t="shared" si="20"/>
        <v>0</v>
      </c>
      <c r="R81" s="171">
        <f t="shared" si="20"/>
        <v>0</v>
      </c>
      <c r="S81" s="171">
        <f t="shared" si="20"/>
        <v>0</v>
      </c>
      <c r="T81" s="171">
        <f t="shared" si="20"/>
        <v>0</v>
      </c>
      <c r="U81" s="171">
        <f t="shared" si="20"/>
        <v>0</v>
      </c>
      <c r="V81" s="171">
        <f t="shared" si="20"/>
        <v>0</v>
      </c>
      <c r="W81" s="171">
        <f t="shared" si="20"/>
        <v>0</v>
      </c>
      <c r="X81" s="171">
        <f t="shared" si="20"/>
        <v>0</v>
      </c>
      <c r="Y81" s="171">
        <f t="shared" si="20"/>
        <v>0</v>
      </c>
      <c r="Z81" s="171">
        <f t="shared" si="20"/>
        <v>0</v>
      </c>
      <c r="AA81" s="171">
        <f t="shared" ref="AA81:AI81" si="21">SUM(AA71:AA80)</f>
        <v>0</v>
      </c>
      <c r="AB81" s="171">
        <f t="shared" si="21"/>
        <v>0</v>
      </c>
      <c r="AC81" s="171">
        <f t="shared" si="21"/>
        <v>0</v>
      </c>
      <c r="AD81" s="171">
        <f t="shared" si="21"/>
        <v>0</v>
      </c>
      <c r="AE81" s="171">
        <f t="shared" si="21"/>
        <v>0</v>
      </c>
      <c r="AF81" s="171">
        <f t="shared" si="21"/>
        <v>0</v>
      </c>
      <c r="AG81" s="171">
        <f t="shared" si="21"/>
        <v>0</v>
      </c>
      <c r="AH81" s="171">
        <f t="shared" si="21"/>
        <v>0</v>
      </c>
      <c r="AI81" s="171">
        <f t="shared" si="21"/>
        <v>0</v>
      </c>
      <c r="AJ81" s="155">
        <f>SUM(AJ71:AJ80)</f>
        <v>0</v>
      </c>
      <c r="AK81" s="25"/>
    </row>
    <row r="82" spans="2:37" ht="12.6" hidden="1" customHeight="1" outlineLevel="1" x14ac:dyDescent="0.2">
      <c r="B82" s="352" t="s">
        <v>78</v>
      </c>
      <c r="C82" s="353"/>
      <c r="D82" s="353"/>
      <c r="E82" s="381">
        <f>'Basic info &amp; Projects'!C51</f>
        <v>0</v>
      </c>
      <c r="F82" s="381"/>
      <c r="G82" s="381"/>
      <c r="H82" s="381"/>
      <c r="I82" s="381"/>
      <c r="J82" s="223"/>
      <c r="K82" s="379" t="s">
        <v>77</v>
      </c>
      <c r="L82" s="379"/>
      <c r="M82" s="379"/>
      <c r="N82" s="379"/>
      <c r="O82" s="379"/>
      <c r="P82" s="119">
        <f>'Basic info &amp; Projects'!C49</f>
        <v>0</v>
      </c>
      <c r="Q82" s="157"/>
      <c r="R82" s="158"/>
      <c r="S82" s="158"/>
      <c r="T82" s="158"/>
      <c r="U82" s="158"/>
      <c r="V82" s="158"/>
      <c r="W82" s="158"/>
      <c r="X82" s="297" t="str">
        <f>IF(AJ93&gt;0,IF('Basic info &amp; Projects'!$C$51&lt;&gt;"",IF('Basic info &amp; Projects'!$C$49&lt;&gt;"",,"Required information about the project namne is missing"),"Required information about the project Grant Agreement number is missing"),"")</f>
        <v/>
      </c>
      <c r="Y82" s="158"/>
      <c r="Z82" s="158"/>
      <c r="AA82" s="158"/>
      <c r="AB82" s="158"/>
      <c r="AC82" s="158"/>
      <c r="AD82" s="158"/>
      <c r="AE82" s="159"/>
      <c r="AF82" s="158"/>
      <c r="AG82" s="158"/>
      <c r="AH82" s="158"/>
      <c r="AI82" s="158"/>
      <c r="AJ82" s="205"/>
      <c r="AK82" s="18"/>
    </row>
    <row r="83" spans="2:37" ht="12.95" hidden="1" customHeight="1" outlineLevel="1" x14ac:dyDescent="0.2">
      <c r="B83" s="19" t="s">
        <v>4</v>
      </c>
      <c r="C83" s="374"/>
      <c r="D83" s="403"/>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153">
        <f>SUM(E83:AI83)</f>
        <v>0</v>
      </c>
      <c r="AK83" s="20"/>
    </row>
    <row r="84" spans="2:37" ht="12.95" hidden="1" customHeight="1" outlineLevel="1" x14ac:dyDescent="0.2">
      <c r="B84" s="21" t="s">
        <v>6</v>
      </c>
      <c r="C84" s="374"/>
      <c r="D84" s="403"/>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153">
        <f>SUM(E84:AI84)</f>
        <v>0</v>
      </c>
      <c r="AK84" s="20"/>
    </row>
    <row r="85" spans="2:37" ht="12.95" hidden="1" customHeight="1" outlineLevel="1" x14ac:dyDescent="0.2">
      <c r="B85" s="23" t="s">
        <v>5</v>
      </c>
      <c r="C85" s="376"/>
      <c r="D85" s="404"/>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153">
        <f t="shared" ref="AJ85:AJ90" si="22">SUM(E85:AI85)</f>
        <v>0</v>
      </c>
      <c r="AK85" s="20"/>
    </row>
    <row r="86" spans="2:37" ht="12.95" hidden="1" customHeight="1" outlineLevel="1" x14ac:dyDescent="0.2">
      <c r="B86" s="23" t="s">
        <v>8</v>
      </c>
      <c r="C86" s="376"/>
      <c r="D86" s="404"/>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153">
        <f t="shared" si="22"/>
        <v>0</v>
      </c>
      <c r="AK86" s="20"/>
    </row>
    <row r="87" spans="2:37" ht="12.95" hidden="1" customHeight="1" outlineLevel="1" x14ac:dyDescent="0.2">
      <c r="B87" s="23" t="s">
        <v>7</v>
      </c>
      <c r="C87" s="376"/>
      <c r="D87" s="404"/>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153">
        <f t="shared" si="22"/>
        <v>0</v>
      </c>
      <c r="AK87" s="20"/>
    </row>
    <row r="88" spans="2:37" ht="12.95" hidden="1" customHeight="1" outlineLevel="1" x14ac:dyDescent="0.2">
      <c r="B88" s="23" t="s">
        <v>9</v>
      </c>
      <c r="C88" s="407"/>
      <c r="D88" s="408"/>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153">
        <f t="shared" si="22"/>
        <v>0</v>
      </c>
      <c r="AK88" s="20"/>
    </row>
    <row r="89" spans="2:37" ht="12.95" hidden="1" customHeight="1" outlineLevel="1" x14ac:dyDescent="0.2">
      <c r="B89" s="23" t="s">
        <v>42</v>
      </c>
      <c r="C89" s="407"/>
      <c r="D89" s="408"/>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153">
        <f t="shared" si="22"/>
        <v>0</v>
      </c>
      <c r="AK89" s="20"/>
    </row>
    <row r="90" spans="2:37" ht="12.95" hidden="1" customHeight="1" outlineLevel="1" x14ac:dyDescent="0.2">
      <c r="B90" s="23" t="s">
        <v>43</v>
      </c>
      <c r="C90" s="407"/>
      <c r="D90" s="408"/>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153">
        <f t="shared" si="22"/>
        <v>0</v>
      </c>
      <c r="AK90" s="20"/>
    </row>
    <row r="91" spans="2:37" ht="12.95" hidden="1" customHeight="1" outlineLevel="1" x14ac:dyDescent="0.2">
      <c r="B91" s="23" t="s">
        <v>44</v>
      </c>
      <c r="C91" s="407"/>
      <c r="D91" s="408"/>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153">
        <f>SUM(E91:AI91)</f>
        <v>0</v>
      </c>
      <c r="AK91" s="20"/>
    </row>
    <row r="92" spans="2:37" ht="12.95" hidden="1" customHeight="1" outlineLevel="1" x14ac:dyDescent="0.2">
      <c r="B92" s="56" t="s">
        <v>47</v>
      </c>
      <c r="C92" s="405"/>
      <c r="D92" s="406"/>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154">
        <f>SUM(E92:AI92)</f>
        <v>0</v>
      </c>
      <c r="AK92" s="20"/>
    </row>
    <row r="93" spans="2:37" ht="12.95" customHeight="1" collapsed="1" x14ac:dyDescent="0.2">
      <c r="B93" s="355" t="str">
        <f>CONCATENATE("Total hours project 7: GA "&amp;E82)</f>
        <v>Total hours project 7: GA 0</v>
      </c>
      <c r="C93" s="356"/>
      <c r="D93" s="357"/>
      <c r="E93" s="171">
        <f t="shared" ref="E93:Z93" si="23">SUM(E83:E92)</f>
        <v>0</v>
      </c>
      <c r="F93" s="171">
        <f t="shared" si="23"/>
        <v>0</v>
      </c>
      <c r="G93" s="171">
        <f t="shared" si="23"/>
        <v>0</v>
      </c>
      <c r="H93" s="171">
        <f t="shared" si="23"/>
        <v>0</v>
      </c>
      <c r="I93" s="171">
        <f t="shared" si="23"/>
        <v>0</v>
      </c>
      <c r="J93" s="171">
        <f t="shared" si="23"/>
        <v>0</v>
      </c>
      <c r="K93" s="171">
        <f t="shared" si="23"/>
        <v>0</v>
      </c>
      <c r="L93" s="171">
        <f t="shared" si="23"/>
        <v>0</v>
      </c>
      <c r="M93" s="171">
        <f t="shared" si="23"/>
        <v>0</v>
      </c>
      <c r="N93" s="171">
        <f t="shared" si="23"/>
        <v>0</v>
      </c>
      <c r="O93" s="171">
        <f t="shared" si="23"/>
        <v>0</v>
      </c>
      <c r="P93" s="171">
        <f t="shared" si="23"/>
        <v>0</v>
      </c>
      <c r="Q93" s="171">
        <f t="shared" si="23"/>
        <v>0</v>
      </c>
      <c r="R93" s="171">
        <f t="shared" si="23"/>
        <v>0</v>
      </c>
      <c r="S93" s="171">
        <f t="shared" si="23"/>
        <v>0</v>
      </c>
      <c r="T93" s="171">
        <f t="shared" si="23"/>
        <v>0</v>
      </c>
      <c r="U93" s="171">
        <f t="shared" si="23"/>
        <v>0</v>
      </c>
      <c r="V93" s="171">
        <f t="shared" si="23"/>
        <v>0</v>
      </c>
      <c r="W93" s="171">
        <f t="shared" si="23"/>
        <v>0</v>
      </c>
      <c r="X93" s="171">
        <f t="shared" si="23"/>
        <v>0</v>
      </c>
      <c r="Y93" s="171">
        <f t="shared" si="23"/>
        <v>0</v>
      </c>
      <c r="Z93" s="171">
        <f t="shared" si="23"/>
        <v>0</v>
      </c>
      <c r="AA93" s="171">
        <f t="shared" ref="AA93:AI93" si="24">SUM(AA83:AA92)</f>
        <v>0</v>
      </c>
      <c r="AB93" s="171">
        <f t="shared" si="24"/>
        <v>0</v>
      </c>
      <c r="AC93" s="171">
        <f t="shared" si="24"/>
        <v>0</v>
      </c>
      <c r="AD93" s="171">
        <f t="shared" si="24"/>
        <v>0</v>
      </c>
      <c r="AE93" s="171">
        <f t="shared" si="24"/>
        <v>0</v>
      </c>
      <c r="AF93" s="171">
        <f t="shared" si="24"/>
        <v>0</v>
      </c>
      <c r="AG93" s="171">
        <f t="shared" si="24"/>
        <v>0</v>
      </c>
      <c r="AH93" s="171">
        <f t="shared" si="24"/>
        <v>0</v>
      </c>
      <c r="AI93" s="171">
        <f t="shared" si="24"/>
        <v>0</v>
      </c>
      <c r="AJ93" s="155">
        <f>SUM(AJ83:AJ92)</f>
        <v>0</v>
      </c>
      <c r="AK93" s="25"/>
    </row>
    <row r="94" spans="2:37" ht="12.6" hidden="1" customHeight="1" outlineLevel="1" x14ac:dyDescent="0.2">
      <c r="B94" s="352" t="s">
        <v>78</v>
      </c>
      <c r="C94" s="353"/>
      <c r="D94" s="353"/>
      <c r="E94" s="381">
        <f>'Basic info &amp; Projects'!C56</f>
        <v>0</v>
      </c>
      <c r="F94" s="381"/>
      <c r="G94" s="381"/>
      <c r="H94" s="381"/>
      <c r="I94" s="381"/>
      <c r="J94" s="223"/>
      <c r="K94" s="379" t="s">
        <v>77</v>
      </c>
      <c r="L94" s="379"/>
      <c r="M94" s="379"/>
      <c r="N94" s="379"/>
      <c r="O94" s="379"/>
      <c r="P94" s="119">
        <f>'Basic info &amp; Projects'!C54</f>
        <v>0</v>
      </c>
      <c r="Q94" s="157"/>
      <c r="R94" s="158"/>
      <c r="S94" s="158"/>
      <c r="T94" s="158"/>
      <c r="U94" s="158"/>
      <c r="V94" s="158"/>
      <c r="W94" s="158"/>
      <c r="X94" s="297" t="str">
        <f>IF(AJ105&gt;0,IF('Basic info &amp; Projects'!$C$51&lt;&gt;"",IF('Basic info &amp; Projects'!$C$49&lt;&gt;"",,"Required information about the project namne is missing"),"Required information about the project Grant Agreement number is missing"),"")</f>
        <v/>
      </c>
      <c r="Y94" s="158"/>
      <c r="Z94" s="158"/>
      <c r="AA94" s="158"/>
      <c r="AB94" s="158"/>
      <c r="AC94" s="158"/>
      <c r="AD94" s="158"/>
      <c r="AE94" s="159"/>
      <c r="AF94" s="158"/>
      <c r="AG94" s="158"/>
      <c r="AH94" s="158"/>
      <c r="AI94" s="158"/>
      <c r="AJ94" s="205"/>
      <c r="AK94" s="18"/>
    </row>
    <row r="95" spans="2:37" ht="12.95" hidden="1" customHeight="1" outlineLevel="1" x14ac:dyDescent="0.2">
      <c r="B95" s="19" t="s">
        <v>4</v>
      </c>
      <c r="C95" s="374"/>
      <c r="D95" s="403"/>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153">
        <f>SUM(E95:AI95)</f>
        <v>0</v>
      </c>
      <c r="AK95" s="20"/>
    </row>
    <row r="96" spans="2:37" ht="12.95" hidden="1" customHeight="1" outlineLevel="1" x14ac:dyDescent="0.2">
      <c r="B96" s="21" t="s">
        <v>6</v>
      </c>
      <c r="C96" s="374"/>
      <c r="D96" s="403"/>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153">
        <f>SUM(E96:AI96)</f>
        <v>0</v>
      </c>
      <c r="AK96" s="20"/>
    </row>
    <row r="97" spans="2:37" ht="12.95" hidden="1" customHeight="1" outlineLevel="1" x14ac:dyDescent="0.2">
      <c r="B97" s="23" t="s">
        <v>5</v>
      </c>
      <c r="C97" s="376"/>
      <c r="D97" s="404"/>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153">
        <f t="shared" ref="AJ97:AJ102" si="25">SUM(E97:AI97)</f>
        <v>0</v>
      </c>
      <c r="AK97" s="20"/>
    </row>
    <row r="98" spans="2:37" ht="12.95" hidden="1" customHeight="1" outlineLevel="1" x14ac:dyDescent="0.2">
      <c r="B98" s="23" t="s">
        <v>8</v>
      </c>
      <c r="C98" s="376"/>
      <c r="D98" s="404"/>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153">
        <f t="shared" si="25"/>
        <v>0</v>
      </c>
      <c r="AK98" s="20"/>
    </row>
    <row r="99" spans="2:37" ht="12.95" hidden="1" customHeight="1" outlineLevel="1" x14ac:dyDescent="0.2">
      <c r="B99" s="23" t="s">
        <v>7</v>
      </c>
      <c r="C99" s="376"/>
      <c r="D99" s="404"/>
      <c r="E99" s="261"/>
      <c r="F99" s="261"/>
      <c r="G99" s="261"/>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1"/>
      <c r="AJ99" s="153">
        <f t="shared" si="25"/>
        <v>0</v>
      </c>
      <c r="AK99" s="20"/>
    </row>
    <row r="100" spans="2:37" ht="12.95" hidden="1" customHeight="1" outlineLevel="1" x14ac:dyDescent="0.2">
      <c r="B100" s="23" t="s">
        <v>9</v>
      </c>
      <c r="C100" s="407"/>
      <c r="D100" s="408"/>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153">
        <f t="shared" si="25"/>
        <v>0</v>
      </c>
      <c r="AK100" s="20"/>
    </row>
    <row r="101" spans="2:37" ht="12.95" hidden="1" customHeight="1" outlineLevel="1" x14ac:dyDescent="0.2">
      <c r="B101" s="23" t="s">
        <v>42</v>
      </c>
      <c r="C101" s="407"/>
      <c r="D101" s="408"/>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153">
        <f t="shared" si="25"/>
        <v>0</v>
      </c>
      <c r="AK101" s="20"/>
    </row>
    <row r="102" spans="2:37" ht="12.95" hidden="1" customHeight="1" outlineLevel="1" x14ac:dyDescent="0.2">
      <c r="B102" s="23" t="s">
        <v>43</v>
      </c>
      <c r="C102" s="407"/>
      <c r="D102" s="408"/>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153">
        <f t="shared" si="25"/>
        <v>0</v>
      </c>
      <c r="AK102" s="20"/>
    </row>
    <row r="103" spans="2:37" ht="12.95" hidden="1" customHeight="1" outlineLevel="1" x14ac:dyDescent="0.2">
      <c r="B103" s="23" t="s">
        <v>44</v>
      </c>
      <c r="C103" s="407"/>
      <c r="D103" s="408"/>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153">
        <f>SUM(E103:AI103)</f>
        <v>0</v>
      </c>
      <c r="AK103" s="20"/>
    </row>
    <row r="104" spans="2:37" ht="12.95" hidden="1" customHeight="1" outlineLevel="1" x14ac:dyDescent="0.2">
      <c r="B104" s="56" t="s">
        <v>47</v>
      </c>
      <c r="C104" s="405"/>
      <c r="D104" s="406"/>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2"/>
      <c r="AH104" s="262"/>
      <c r="AI104" s="262"/>
      <c r="AJ104" s="154">
        <f>SUM(E104:AI104)</f>
        <v>0</v>
      </c>
      <c r="AK104" s="20"/>
    </row>
    <row r="105" spans="2:37" ht="12.95" customHeight="1" collapsed="1" x14ac:dyDescent="0.2">
      <c r="B105" s="355" t="str">
        <f>CONCATENATE("Total hours project 8: GA "&amp;E94)</f>
        <v>Total hours project 8: GA 0</v>
      </c>
      <c r="C105" s="356"/>
      <c r="D105" s="357"/>
      <c r="E105" s="171">
        <f t="shared" ref="E105:Z105" si="26">SUM(E95:E104)</f>
        <v>0</v>
      </c>
      <c r="F105" s="171">
        <f t="shared" si="26"/>
        <v>0</v>
      </c>
      <c r="G105" s="171">
        <f t="shared" si="26"/>
        <v>0</v>
      </c>
      <c r="H105" s="171">
        <f t="shared" si="26"/>
        <v>0</v>
      </c>
      <c r="I105" s="171">
        <f t="shared" si="26"/>
        <v>0</v>
      </c>
      <c r="J105" s="171">
        <f t="shared" si="26"/>
        <v>0</v>
      </c>
      <c r="K105" s="171">
        <f t="shared" si="26"/>
        <v>0</v>
      </c>
      <c r="L105" s="171">
        <f t="shared" si="26"/>
        <v>0</v>
      </c>
      <c r="M105" s="171">
        <f t="shared" si="26"/>
        <v>0</v>
      </c>
      <c r="N105" s="171">
        <f t="shared" si="26"/>
        <v>0</v>
      </c>
      <c r="O105" s="171">
        <f t="shared" si="26"/>
        <v>0</v>
      </c>
      <c r="P105" s="171">
        <f t="shared" si="26"/>
        <v>0</v>
      </c>
      <c r="Q105" s="171">
        <f t="shared" si="26"/>
        <v>0</v>
      </c>
      <c r="R105" s="171">
        <f t="shared" si="26"/>
        <v>0</v>
      </c>
      <c r="S105" s="171">
        <f t="shared" si="26"/>
        <v>0</v>
      </c>
      <c r="T105" s="171">
        <f t="shared" si="26"/>
        <v>0</v>
      </c>
      <c r="U105" s="171">
        <f t="shared" si="26"/>
        <v>0</v>
      </c>
      <c r="V105" s="171">
        <f t="shared" si="26"/>
        <v>0</v>
      </c>
      <c r="W105" s="171">
        <f t="shared" si="26"/>
        <v>0</v>
      </c>
      <c r="X105" s="171">
        <f t="shared" si="26"/>
        <v>0</v>
      </c>
      <c r="Y105" s="171">
        <f t="shared" si="26"/>
        <v>0</v>
      </c>
      <c r="Z105" s="171">
        <f t="shared" si="26"/>
        <v>0</v>
      </c>
      <c r="AA105" s="171">
        <f t="shared" ref="AA105:AI105" si="27">SUM(AA95:AA104)</f>
        <v>0</v>
      </c>
      <c r="AB105" s="171">
        <f t="shared" si="27"/>
        <v>0</v>
      </c>
      <c r="AC105" s="171">
        <f t="shared" si="27"/>
        <v>0</v>
      </c>
      <c r="AD105" s="171">
        <f t="shared" si="27"/>
        <v>0</v>
      </c>
      <c r="AE105" s="171">
        <f t="shared" si="27"/>
        <v>0</v>
      </c>
      <c r="AF105" s="171">
        <f t="shared" si="27"/>
        <v>0</v>
      </c>
      <c r="AG105" s="171">
        <f t="shared" si="27"/>
        <v>0</v>
      </c>
      <c r="AH105" s="171">
        <f t="shared" si="27"/>
        <v>0</v>
      </c>
      <c r="AI105" s="171">
        <f t="shared" si="27"/>
        <v>0</v>
      </c>
      <c r="AJ105" s="155">
        <f>SUM(AJ95:AJ104)</f>
        <v>0</v>
      </c>
      <c r="AK105" s="25"/>
    </row>
    <row r="106" spans="2:37" ht="12.6" hidden="1" customHeight="1" outlineLevel="1" x14ac:dyDescent="0.2">
      <c r="B106" s="352" t="s">
        <v>78</v>
      </c>
      <c r="C106" s="353"/>
      <c r="D106" s="353"/>
      <c r="E106" s="381">
        <f>'Basic info &amp; Projects'!C61</f>
        <v>0</v>
      </c>
      <c r="F106" s="381"/>
      <c r="G106" s="381"/>
      <c r="H106" s="381"/>
      <c r="I106" s="381"/>
      <c r="J106" s="223"/>
      <c r="K106" s="379" t="s">
        <v>77</v>
      </c>
      <c r="L106" s="379"/>
      <c r="M106" s="379"/>
      <c r="N106" s="379"/>
      <c r="O106" s="379"/>
      <c r="P106" s="119">
        <f>'Basic info &amp; Projects'!C59</f>
        <v>0</v>
      </c>
      <c r="Q106" s="157"/>
      <c r="R106" s="158"/>
      <c r="S106" s="158"/>
      <c r="T106" s="158"/>
      <c r="U106" s="158"/>
      <c r="V106" s="158"/>
      <c r="W106" s="158"/>
      <c r="X106" s="297" t="str">
        <f>IF(AJ117&gt;0,IF('Basic info &amp; Projects'!$C$61&lt;&gt;"",IF('Basic info &amp; Projects'!$C$59&lt;&gt;"",,"Required information about the project namne is missing"),"Required information about the project Grant Agreement number is missing"),"")</f>
        <v/>
      </c>
      <c r="Y106" s="158"/>
      <c r="Z106" s="158"/>
      <c r="AA106" s="158"/>
      <c r="AB106" s="158"/>
      <c r="AC106" s="158"/>
      <c r="AD106" s="158"/>
      <c r="AE106" s="159"/>
      <c r="AF106" s="158"/>
      <c r="AG106" s="158"/>
      <c r="AH106" s="158"/>
      <c r="AI106" s="158"/>
      <c r="AJ106" s="205"/>
      <c r="AK106" s="18"/>
    </row>
    <row r="107" spans="2:37" ht="12.95" hidden="1" customHeight="1" outlineLevel="1" x14ac:dyDescent="0.2">
      <c r="B107" s="19" t="s">
        <v>4</v>
      </c>
      <c r="C107" s="374"/>
      <c r="D107" s="403"/>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153">
        <f>SUM(E107:AI107)</f>
        <v>0</v>
      </c>
      <c r="AK107" s="20"/>
    </row>
    <row r="108" spans="2:37" ht="12.95" hidden="1" customHeight="1" outlineLevel="1" x14ac:dyDescent="0.2">
      <c r="B108" s="21" t="s">
        <v>6</v>
      </c>
      <c r="C108" s="374"/>
      <c r="D108" s="403"/>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c r="AJ108" s="153">
        <f>SUM(E108:AI108)</f>
        <v>0</v>
      </c>
      <c r="AK108" s="20"/>
    </row>
    <row r="109" spans="2:37" ht="12.95" hidden="1" customHeight="1" outlineLevel="1" x14ac:dyDescent="0.2">
      <c r="B109" s="23" t="s">
        <v>5</v>
      </c>
      <c r="C109" s="376"/>
      <c r="D109" s="404"/>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153">
        <f t="shared" ref="AJ109:AJ114" si="28">SUM(E109:AI109)</f>
        <v>0</v>
      </c>
      <c r="AK109" s="20"/>
    </row>
    <row r="110" spans="2:37" ht="12.95" hidden="1" customHeight="1" outlineLevel="1" x14ac:dyDescent="0.2">
      <c r="B110" s="23" t="s">
        <v>8</v>
      </c>
      <c r="C110" s="376"/>
      <c r="D110" s="404"/>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153">
        <f t="shared" si="28"/>
        <v>0</v>
      </c>
      <c r="AK110" s="20"/>
    </row>
    <row r="111" spans="2:37" ht="12.95" hidden="1" customHeight="1" outlineLevel="1" x14ac:dyDescent="0.2">
      <c r="B111" s="23" t="s">
        <v>7</v>
      </c>
      <c r="C111" s="376"/>
      <c r="D111" s="404"/>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153">
        <f t="shared" si="28"/>
        <v>0</v>
      </c>
      <c r="AK111" s="20"/>
    </row>
    <row r="112" spans="2:37" ht="12.95" hidden="1" customHeight="1" outlineLevel="1" x14ac:dyDescent="0.2">
      <c r="B112" s="23" t="s">
        <v>9</v>
      </c>
      <c r="C112" s="407"/>
      <c r="D112" s="408"/>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153">
        <f t="shared" si="28"/>
        <v>0</v>
      </c>
      <c r="AK112" s="20"/>
    </row>
    <row r="113" spans="2:37" ht="12.95" hidden="1" customHeight="1" outlineLevel="1" x14ac:dyDescent="0.2">
      <c r="B113" s="23" t="s">
        <v>42</v>
      </c>
      <c r="C113" s="407"/>
      <c r="D113" s="408"/>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153">
        <f t="shared" si="28"/>
        <v>0</v>
      </c>
      <c r="AK113" s="20"/>
    </row>
    <row r="114" spans="2:37" ht="12.95" hidden="1" customHeight="1" outlineLevel="1" x14ac:dyDescent="0.2">
      <c r="B114" s="23" t="s">
        <v>43</v>
      </c>
      <c r="C114" s="407"/>
      <c r="D114" s="408"/>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153">
        <f t="shared" si="28"/>
        <v>0</v>
      </c>
      <c r="AK114" s="20"/>
    </row>
    <row r="115" spans="2:37" ht="12.95" hidden="1" customHeight="1" outlineLevel="1" x14ac:dyDescent="0.2">
      <c r="B115" s="23" t="s">
        <v>44</v>
      </c>
      <c r="C115" s="407"/>
      <c r="D115" s="408"/>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60"/>
      <c r="AJ115" s="153">
        <f>SUM(E115:AI115)</f>
        <v>0</v>
      </c>
      <c r="AK115" s="20"/>
    </row>
    <row r="116" spans="2:37" ht="12.95" hidden="1" customHeight="1" outlineLevel="1" x14ac:dyDescent="0.2">
      <c r="B116" s="56" t="s">
        <v>47</v>
      </c>
      <c r="C116" s="405"/>
      <c r="D116" s="406"/>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2"/>
      <c r="AG116" s="262"/>
      <c r="AH116" s="262"/>
      <c r="AI116" s="262"/>
      <c r="AJ116" s="154">
        <f>SUM(E116:AI116)</f>
        <v>0</v>
      </c>
      <c r="AK116" s="20"/>
    </row>
    <row r="117" spans="2:37" ht="12.95" customHeight="1" collapsed="1" x14ac:dyDescent="0.2">
      <c r="B117" s="355" t="str">
        <f>CONCATENATE("Total hours project 9: GA "&amp;E106)</f>
        <v>Total hours project 9: GA 0</v>
      </c>
      <c r="C117" s="356"/>
      <c r="D117" s="357"/>
      <c r="E117" s="171">
        <f t="shared" ref="E117:Z117" si="29">SUM(E107:E116)</f>
        <v>0</v>
      </c>
      <c r="F117" s="171">
        <f t="shared" si="29"/>
        <v>0</v>
      </c>
      <c r="G117" s="171">
        <f t="shared" si="29"/>
        <v>0</v>
      </c>
      <c r="H117" s="171">
        <f t="shared" si="29"/>
        <v>0</v>
      </c>
      <c r="I117" s="171">
        <f t="shared" si="29"/>
        <v>0</v>
      </c>
      <c r="J117" s="171">
        <f t="shared" si="29"/>
        <v>0</v>
      </c>
      <c r="K117" s="171">
        <f t="shared" si="29"/>
        <v>0</v>
      </c>
      <c r="L117" s="171">
        <f t="shared" si="29"/>
        <v>0</v>
      </c>
      <c r="M117" s="171">
        <f t="shared" si="29"/>
        <v>0</v>
      </c>
      <c r="N117" s="171">
        <f t="shared" si="29"/>
        <v>0</v>
      </c>
      <c r="O117" s="171">
        <f t="shared" si="29"/>
        <v>0</v>
      </c>
      <c r="P117" s="171">
        <f t="shared" si="29"/>
        <v>0</v>
      </c>
      <c r="Q117" s="171">
        <f t="shared" si="29"/>
        <v>0</v>
      </c>
      <c r="R117" s="171">
        <f t="shared" si="29"/>
        <v>0</v>
      </c>
      <c r="S117" s="171">
        <f t="shared" si="29"/>
        <v>0</v>
      </c>
      <c r="T117" s="171">
        <f t="shared" si="29"/>
        <v>0</v>
      </c>
      <c r="U117" s="171">
        <f t="shared" si="29"/>
        <v>0</v>
      </c>
      <c r="V117" s="171">
        <f t="shared" si="29"/>
        <v>0</v>
      </c>
      <c r="W117" s="171">
        <f t="shared" si="29"/>
        <v>0</v>
      </c>
      <c r="X117" s="171">
        <f t="shared" si="29"/>
        <v>0</v>
      </c>
      <c r="Y117" s="171">
        <f t="shared" si="29"/>
        <v>0</v>
      </c>
      <c r="Z117" s="171">
        <f t="shared" si="29"/>
        <v>0</v>
      </c>
      <c r="AA117" s="171">
        <f t="shared" ref="AA117:AI117" si="30">SUM(AA107:AA116)</f>
        <v>0</v>
      </c>
      <c r="AB117" s="171">
        <f t="shared" si="30"/>
        <v>0</v>
      </c>
      <c r="AC117" s="171">
        <f t="shared" si="30"/>
        <v>0</v>
      </c>
      <c r="AD117" s="171">
        <f t="shared" si="30"/>
        <v>0</v>
      </c>
      <c r="AE117" s="171">
        <f t="shared" si="30"/>
        <v>0</v>
      </c>
      <c r="AF117" s="171">
        <f t="shared" si="30"/>
        <v>0</v>
      </c>
      <c r="AG117" s="171">
        <f t="shared" si="30"/>
        <v>0</v>
      </c>
      <c r="AH117" s="171">
        <f t="shared" si="30"/>
        <v>0</v>
      </c>
      <c r="AI117" s="171">
        <f t="shared" si="30"/>
        <v>0</v>
      </c>
      <c r="AJ117" s="155">
        <f>SUM(AJ107:AJ116)</f>
        <v>0</v>
      </c>
      <c r="AK117" s="25"/>
    </row>
    <row r="118" spans="2:37" ht="12.6" hidden="1" customHeight="1" outlineLevel="1" x14ac:dyDescent="0.2">
      <c r="B118" s="352" t="s">
        <v>78</v>
      </c>
      <c r="C118" s="353"/>
      <c r="D118" s="353"/>
      <c r="E118" s="381">
        <f>'Basic info &amp; Projects'!C66</f>
        <v>0</v>
      </c>
      <c r="F118" s="381"/>
      <c r="G118" s="381"/>
      <c r="H118" s="381"/>
      <c r="I118" s="381"/>
      <c r="J118" s="223"/>
      <c r="K118" s="379" t="s">
        <v>77</v>
      </c>
      <c r="L118" s="379"/>
      <c r="M118" s="379"/>
      <c r="N118" s="379"/>
      <c r="O118" s="379"/>
      <c r="P118" s="119">
        <f>'Basic info &amp; Projects'!C64</f>
        <v>0</v>
      </c>
      <c r="Q118" s="157"/>
      <c r="R118" s="158"/>
      <c r="S118" s="158"/>
      <c r="T118" s="158"/>
      <c r="U118" s="158"/>
      <c r="V118" s="158"/>
      <c r="W118" s="158"/>
      <c r="X118" s="297" t="str">
        <f>IF(AJ129&gt;0,IF('Basic info &amp; Projects'!$C$66&lt;&gt;"",IF('Basic info &amp; Projects'!$C$64&lt;&gt;"",,"Required information about the project namne is missing"),"Required information about the project Grant Agreement number is missing"),"")</f>
        <v/>
      </c>
      <c r="Y118" s="158"/>
      <c r="Z118" s="158"/>
      <c r="AA118" s="158"/>
      <c r="AB118" s="158"/>
      <c r="AC118" s="158"/>
      <c r="AD118" s="158"/>
      <c r="AE118" s="159"/>
      <c r="AF118" s="158"/>
      <c r="AG118" s="158"/>
      <c r="AH118" s="158"/>
      <c r="AI118" s="158"/>
      <c r="AJ118" s="205"/>
      <c r="AK118" s="18"/>
    </row>
    <row r="119" spans="2:37" ht="12.95" hidden="1" customHeight="1" outlineLevel="1" x14ac:dyDescent="0.2">
      <c r="B119" s="19" t="s">
        <v>4</v>
      </c>
      <c r="C119" s="374"/>
      <c r="D119" s="403"/>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153">
        <f>SUM(E119:AI119)</f>
        <v>0</v>
      </c>
      <c r="AK119" s="20"/>
    </row>
    <row r="120" spans="2:37" ht="12.95" hidden="1" customHeight="1" outlineLevel="1" x14ac:dyDescent="0.2">
      <c r="B120" s="21" t="s">
        <v>6</v>
      </c>
      <c r="C120" s="374"/>
      <c r="D120" s="403"/>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0"/>
      <c r="AJ120" s="153">
        <f>SUM(E120:AI120)</f>
        <v>0</v>
      </c>
      <c r="AK120" s="20"/>
    </row>
    <row r="121" spans="2:37" ht="12.95" hidden="1" customHeight="1" outlineLevel="1" x14ac:dyDescent="0.2">
      <c r="B121" s="23" t="s">
        <v>5</v>
      </c>
      <c r="C121" s="376"/>
      <c r="D121" s="404"/>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153">
        <f t="shared" ref="AJ121:AJ126" si="31">SUM(E121:AI121)</f>
        <v>0</v>
      </c>
      <c r="AK121" s="20"/>
    </row>
    <row r="122" spans="2:37" ht="12.95" hidden="1" customHeight="1" outlineLevel="1" x14ac:dyDescent="0.2">
      <c r="B122" s="23" t="s">
        <v>8</v>
      </c>
      <c r="C122" s="376"/>
      <c r="D122" s="404"/>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153">
        <f t="shared" si="31"/>
        <v>0</v>
      </c>
      <c r="AK122" s="20"/>
    </row>
    <row r="123" spans="2:37" ht="12.95" hidden="1" customHeight="1" outlineLevel="1" x14ac:dyDescent="0.2">
      <c r="B123" s="23" t="s">
        <v>7</v>
      </c>
      <c r="C123" s="376"/>
      <c r="D123" s="404"/>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153">
        <f t="shared" si="31"/>
        <v>0</v>
      </c>
      <c r="AK123" s="20"/>
    </row>
    <row r="124" spans="2:37" ht="12.95" hidden="1" customHeight="1" outlineLevel="1" x14ac:dyDescent="0.2">
      <c r="B124" s="23" t="s">
        <v>9</v>
      </c>
      <c r="C124" s="407"/>
      <c r="D124" s="408"/>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153">
        <f t="shared" si="31"/>
        <v>0</v>
      </c>
      <c r="AK124" s="20"/>
    </row>
    <row r="125" spans="2:37" ht="12.95" hidden="1" customHeight="1" outlineLevel="1" x14ac:dyDescent="0.2">
      <c r="B125" s="23" t="s">
        <v>42</v>
      </c>
      <c r="C125" s="407"/>
      <c r="D125" s="408"/>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153">
        <f t="shared" si="31"/>
        <v>0</v>
      </c>
      <c r="AK125" s="20"/>
    </row>
    <row r="126" spans="2:37" ht="12.95" hidden="1" customHeight="1" outlineLevel="1" x14ac:dyDescent="0.2">
      <c r="B126" s="23" t="s">
        <v>43</v>
      </c>
      <c r="C126" s="407"/>
      <c r="D126" s="408"/>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153">
        <f t="shared" si="31"/>
        <v>0</v>
      </c>
      <c r="AK126" s="20"/>
    </row>
    <row r="127" spans="2:37" ht="12.95" hidden="1" customHeight="1" outlineLevel="1" x14ac:dyDescent="0.2">
      <c r="B127" s="23" t="s">
        <v>44</v>
      </c>
      <c r="C127" s="407"/>
      <c r="D127" s="408"/>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153">
        <f>SUM(E127:AI127)</f>
        <v>0</v>
      </c>
      <c r="AK127" s="20"/>
    </row>
    <row r="128" spans="2:37" ht="12.95" hidden="1" customHeight="1" outlineLevel="1" x14ac:dyDescent="0.2">
      <c r="B128" s="56" t="s">
        <v>47</v>
      </c>
      <c r="C128" s="405"/>
      <c r="D128" s="406"/>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154">
        <f>SUM(E128:AI128)</f>
        <v>0</v>
      </c>
      <c r="AK128" s="20"/>
    </row>
    <row r="129" spans="2:39" ht="12.95" customHeight="1" collapsed="1" thickBot="1" x14ac:dyDescent="0.25">
      <c r="B129" s="358" t="str">
        <f>CONCATENATE("Total hours project 10: GA "&amp;E118)</f>
        <v>Total hours project 10: GA 0</v>
      </c>
      <c r="C129" s="359"/>
      <c r="D129" s="360"/>
      <c r="E129" s="171">
        <f t="shared" ref="E129:Z129" si="32">SUM(E119:E128)</f>
        <v>0</v>
      </c>
      <c r="F129" s="171">
        <f t="shared" si="32"/>
        <v>0</v>
      </c>
      <c r="G129" s="171">
        <f t="shared" si="32"/>
        <v>0</v>
      </c>
      <c r="H129" s="171">
        <f t="shared" si="32"/>
        <v>0</v>
      </c>
      <c r="I129" s="171">
        <f t="shared" si="32"/>
        <v>0</v>
      </c>
      <c r="J129" s="171">
        <f t="shared" si="32"/>
        <v>0</v>
      </c>
      <c r="K129" s="171">
        <f t="shared" si="32"/>
        <v>0</v>
      </c>
      <c r="L129" s="171">
        <f t="shared" si="32"/>
        <v>0</v>
      </c>
      <c r="M129" s="171">
        <f t="shared" si="32"/>
        <v>0</v>
      </c>
      <c r="N129" s="171">
        <f t="shared" si="32"/>
        <v>0</v>
      </c>
      <c r="O129" s="171">
        <f t="shared" si="32"/>
        <v>0</v>
      </c>
      <c r="P129" s="171">
        <f t="shared" si="32"/>
        <v>0</v>
      </c>
      <c r="Q129" s="171">
        <f t="shared" si="32"/>
        <v>0</v>
      </c>
      <c r="R129" s="171">
        <f t="shared" si="32"/>
        <v>0</v>
      </c>
      <c r="S129" s="171">
        <f t="shared" si="32"/>
        <v>0</v>
      </c>
      <c r="T129" s="171">
        <f t="shared" si="32"/>
        <v>0</v>
      </c>
      <c r="U129" s="171">
        <f t="shared" si="32"/>
        <v>0</v>
      </c>
      <c r="V129" s="171">
        <f t="shared" si="32"/>
        <v>0</v>
      </c>
      <c r="W129" s="171">
        <f t="shared" si="32"/>
        <v>0</v>
      </c>
      <c r="X129" s="171">
        <f t="shared" si="32"/>
        <v>0</v>
      </c>
      <c r="Y129" s="171">
        <f t="shared" si="32"/>
        <v>0</v>
      </c>
      <c r="Z129" s="171">
        <f t="shared" si="32"/>
        <v>0</v>
      </c>
      <c r="AA129" s="171">
        <f t="shared" ref="AA129:AI129" si="33">SUM(AA119:AA128)</f>
        <v>0</v>
      </c>
      <c r="AB129" s="171">
        <f t="shared" si="33"/>
        <v>0</v>
      </c>
      <c r="AC129" s="171">
        <f t="shared" si="33"/>
        <v>0</v>
      </c>
      <c r="AD129" s="171">
        <f t="shared" si="33"/>
        <v>0</v>
      </c>
      <c r="AE129" s="171">
        <f t="shared" si="33"/>
        <v>0</v>
      </c>
      <c r="AF129" s="171">
        <f t="shared" si="33"/>
        <v>0</v>
      </c>
      <c r="AG129" s="171">
        <f t="shared" si="33"/>
        <v>0</v>
      </c>
      <c r="AH129" s="171">
        <f t="shared" si="33"/>
        <v>0</v>
      </c>
      <c r="AI129" s="171">
        <f t="shared" si="33"/>
        <v>0</v>
      </c>
      <c r="AJ129" s="162">
        <f>SUM(AJ119:AJ128)</f>
        <v>0</v>
      </c>
      <c r="AK129" s="25"/>
    </row>
    <row r="130" spans="2:39" ht="12.95" customHeight="1" x14ac:dyDescent="0.2">
      <c r="B130" s="371" t="s">
        <v>118</v>
      </c>
      <c r="C130" s="372"/>
      <c r="D130" s="373"/>
      <c r="E130" s="183">
        <f t="shared" ref="E130:X130" si="34">E129+E117+E105+E93+E81+E69+E57+E45+E33+E21</f>
        <v>0</v>
      </c>
      <c r="F130" s="183">
        <f t="shared" si="34"/>
        <v>0</v>
      </c>
      <c r="G130" s="183">
        <f t="shared" si="34"/>
        <v>0</v>
      </c>
      <c r="H130" s="183">
        <f t="shared" si="34"/>
        <v>0</v>
      </c>
      <c r="I130" s="183">
        <f t="shared" si="34"/>
        <v>0</v>
      </c>
      <c r="J130" s="183">
        <f t="shared" si="34"/>
        <v>0</v>
      </c>
      <c r="K130" s="183">
        <f t="shared" si="34"/>
        <v>0</v>
      </c>
      <c r="L130" s="183">
        <f t="shared" si="34"/>
        <v>0</v>
      </c>
      <c r="M130" s="183">
        <f t="shared" si="34"/>
        <v>0</v>
      </c>
      <c r="N130" s="183">
        <f t="shared" si="34"/>
        <v>0</v>
      </c>
      <c r="O130" s="183">
        <f t="shared" si="34"/>
        <v>0</v>
      </c>
      <c r="P130" s="183">
        <f t="shared" si="34"/>
        <v>0</v>
      </c>
      <c r="Q130" s="183">
        <f t="shared" si="34"/>
        <v>0</v>
      </c>
      <c r="R130" s="183">
        <f t="shared" si="34"/>
        <v>0</v>
      </c>
      <c r="S130" s="183">
        <f t="shared" si="34"/>
        <v>0</v>
      </c>
      <c r="T130" s="183">
        <f t="shared" si="34"/>
        <v>0</v>
      </c>
      <c r="U130" s="183">
        <f t="shared" si="34"/>
        <v>0</v>
      </c>
      <c r="V130" s="183">
        <f t="shared" si="34"/>
        <v>0</v>
      </c>
      <c r="W130" s="183">
        <f t="shared" si="34"/>
        <v>0</v>
      </c>
      <c r="X130" s="183">
        <f t="shared" si="34"/>
        <v>0</v>
      </c>
      <c r="Y130" s="183">
        <f>Y129+Y117+Y105+Y93+Y81+Y69+Y57+Y45+Y33+Y21</f>
        <v>0</v>
      </c>
      <c r="Z130" s="183">
        <f>Z129+Z117+Z105+Z93+Z81+Z69+Z57+Z45+Z33+Z21</f>
        <v>0</v>
      </c>
      <c r="AA130" s="183">
        <f t="shared" ref="AA130" si="35">AA129+AA117+AA105+AA93+AA81+AA69+AA57+AA45+AA33+AA21</f>
        <v>0</v>
      </c>
      <c r="AB130" s="183">
        <f t="shared" ref="AB130:AI130" si="36">AB129+AB117+AB105+AB93+AB81+AB69+AB57+AB45+AB33+AB21</f>
        <v>0</v>
      </c>
      <c r="AC130" s="183">
        <f t="shared" si="36"/>
        <v>0</v>
      </c>
      <c r="AD130" s="183">
        <f t="shared" si="36"/>
        <v>0</v>
      </c>
      <c r="AE130" s="183">
        <f t="shared" si="36"/>
        <v>0</v>
      </c>
      <c r="AF130" s="183">
        <f t="shared" si="36"/>
        <v>0</v>
      </c>
      <c r="AG130" s="183">
        <f t="shared" si="36"/>
        <v>0</v>
      </c>
      <c r="AH130" s="183">
        <f t="shared" si="36"/>
        <v>0</v>
      </c>
      <c r="AI130" s="183">
        <f t="shared" si="36"/>
        <v>0</v>
      </c>
      <c r="AJ130" s="206">
        <f t="shared" ref="AJ130:AJ136" si="37">SUM(E130:AI130)</f>
        <v>0</v>
      </c>
      <c r="AK130" s="25"/>
    </row>
    <row r="131" spans="2:39" ht="12.6" customHeight="1" x14ac:dyDescent="0.2">
      <c r="B131" s="355" t="s">
        <v>51</v>
      </c>
      <c r="C131" s="356"/>
      <c r="D131" s="357"/>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63">
        <f t="shared" si="37"/>
        <v>0</v>
      </c>
      <c r="AK131" s="25"/>
    </row>
    <row r="132" spans="2:39" ht="12.95" customHeight="1" x14ac:dyDescent="0.2">
      <c r="B132" s="355" t="s">
        <v>58</v>
      </c>
      <c r="C132" s="356"/>
      <c r="D132" s="357"/>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63">
        <f t="shared" si="37"/>
        <v>0</v>
      </c>
      <c r="AK132" s="25"/>
    </row>
    <row r="133" spans="2:39" ht="12.95" customHeight="1" x14ac:dyDescent="0.2">
      <c r="B133" s="355" t="s">
        <v>53</v>
      </c>
      <c r="C133" s="356"/>
      <c r="D133" s="357"/>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63">
        <f t="shared" si="37"/>
        <v>0</v>
      </c>
      <c r="AK133" s="25"/>
    </row>
    <row r="134" spans="2:39" ht="12.95" customHeight="1" x14ac:dyDescent="0.2">
      <c r="B134" s="355" t="s">
        <v>54</v>
      </c>
      <c r="C134" s="356"/>
      <c r="D134" s="357"/>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63">
        <f t="shared" si="37"/>
        <v>0</v>
      </c>
      <c r="AK134" s="25"/>
    </row>
    <row r="135" spans="2:39" ht="12.95" customHeight="1" thickBot="1" x14ac:dyDescent="0.25">
      <c r="B135" s="358" t="s">
        <v>57</v>
      </c>
      <c r="C135" s="359"/>
      <c r="D135" s="360"/>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64">
        <f t="shared" si="37"/>
        <v>0</v>
      </c>
      <c r="AK135" s="25"/>
    </row>
    <row r="136" spans="2:39" ht="12.95" customHeight="1" thickBot="1" x14ac:dyDescent="0.25">
      <c r="B136" s="361" t="s">
        <v>163</v>
      </c>
      <c r="C136" s="362"/>
      <c r="D136" s="363"/>
      <c r="E136" s="189">
        <f t="shared" ref="E136:Y136" si="38">SUM(E130:E135)</f>
        <v>0</v>
      </c>
      <c r="F136" s="189">
        <f t="shared" si="38"/>
        <v>0</v>
      </c>
      <c r="G136" s="189">
        <f t="shared" si="38"/>
        <v>0</v>
      </c>
      <c r="H136" s="189">
        <f t="shared" si="38"/>
        <v>0</v>
      </c>
      <c r="I136" s="189">
        <f t="shared" si="38"/>
        <v>0</v>
      </c>
      <c r="J136" s="189">
        <f t="shared" si="38"/>
        <v>0</v>
      </c>
      <c r="K136" s="189">
        <f t="shared" si="38"/>
        <v>0</v>
      </c>
      <c r="L136" s="189">
        <f t="shared" si="38"/>
        <v>0</v>
      </c>
      <c r="M136" s="189">
        <f t="shared" si="38"/>
        <v>0</v>
      </c>
      <c r="N136" s="189">
        <f t="shared" si="38"/>
        <v>0</v>
      </c>
      <c r="O136" s="189">
        <f t="shared" si="38"/>
        <v>0</v>
      </c>
      <c r="P136" s="189">
        <f t="shared" si="38"/>
        <v>0</v>
      </c>
      <c r="Q136" s="189">
        <f t="shared" si="38"/>
        <v>0</v>
      </c>
      <c r="R136" s="189">
        <f t="shared" si="38"/>
        <v>0</v>
      </c>
      <c r="S136" s="189">
        <f t="shared" si="38"/>
        <v>0</v>
      </c>
      <c r="T136" s="189">
        <f t="shared" si="38"/>
        <v>0</v>
      </c>
      <c r="U136" s="189">
        <f t="shared" si="38"/>
        <v>0</v>
      </c>
      <c r="V136" s="189">
        <f t="shared" si="38"/>
        <v>0</v>
      </c>
      <c r="W136" s="189">
        <f t="shared" si="38"/>
        <v>0</v>
      </c>
      <c r="X136" s="189">
        <f t="shared" si="38"/>
        <v>0</v>
      </c>
      <c r="Y136" s="189">
        <f t="shared" si="38"/>
        <v>0</v>
      </c>
      <c r="Z136" s="189">
        <f t="shared" ref="Z136" si="39">SUM(Z130:Z135)</f>
        <v>0</v>
      </c>
      <c r="AA136" s="189">
        <f t="shared" ref="AA136" si="40">SUM(AA130:AA135)</f>
        <v>0</v>
      </c>
      <c r="AB136" s="189">
        <f t="shared" ref="AB136:AI136" si="41">SUM(AB130:AB135)</f>
        <v>0</v>
      </c>
      <c r="AC136" s="189">
        <f t="shared" si="41"/>
        <v>0</v>
      </c>
      <c r="AD136" s="189">
        <f t="shared" si="41"/>
        <v>0</v>
      </c>
      <c r="AE136" s="189">
        <f t="shared" si="41"/>
        <v>0</v>
      </c>
      <c r="AF136" s="189">
        <f t="shared" si="41"/>
        <v>0</v>
      </c>
      <c r="AG136" s="189">
        <f t="shared" si="41"/>
        <v>0</v>
      </c>
      <c r="AH136" s="189">
        <f t="shared" si="41"/>
        <v>0</v>
      </c>
      <c r="AI136" s="189">
        <f t="shared" si="41"/>
        <v>0</v>
      </c>
      <c r="AJ136" s="207">
        <f t="shared" si="37"/>
        <v>0</v>
      </c>
      <c r="AK136" s="25"/>
    </row>
    <row r="137" spans="2:39" ht="12" customHeight="1" thickBot="1" x14ac:dyDescent="0.25"/>
    <row r="138" spans="2:39" ht="12" hidden="1" customHeight="1" x14ac:dyDescent="0.2">
      <c r="B138" s="27" t="s">
        <v>48</v>
      </c>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9"/>
    </row>
    <row r="139" spans="2:39" ht="53.45" hidden="1" customHeight="1" thickBot="1" x14ac:dyDescent="0.25">
      <c r="B139" s="349"/>
      <c r="C139" s="350"/>
      <c r="D139" s="350"/>
      <c r="E139" s="350"/>
      <c r="F139" s="350"/>
      <c r="G139" s="350"/>
      <c r="H139" s="350"/>
      <c r="I139" s="350"/>
      <c r="J139" s="350"/>
      <c r="K139" s="350"/>
      <c r="L139" s="350"/>
      <c r="M139" s="350"/>
      <c r="N139" s="350"/>
      <c r="O139" s="350"/>
      <c r="P139" s="350"/>
      <c r="Q139" s="350"/>
      <c r="R139" s="350"/>
      <c r="S139" s="350"/>
      <c r="T139" s="350"/>
      <c r="U139" s="350"/>
      <c r="V139" s="350"/>
      <c r="W139" s="350"/>
      <c r="X139" s="350"/>
      <c r="Y139" s="350"/>
      <c r="Z139" s="350"/>
      <c r="AA139" s="350"/>
      <c r="AB139" s="350"/>
      <c r="AC139" s="350"/>
      <c r="AD139" s="350"/>
      <c r="AE139" s="350"/>
      <c r="AF139" s="350"/>
      <c r="AG139" s="350"/>
      <c r="AH139" s="350"/>
      <c r="AI139" s="350"/>
      <c r="AJ139" s="351"/>
    </row>
    <row r="140" spans="2:39" ht="12" hidden="1" customHeight="1" thickBot="1" x14ac:dyDescent="0.25">
      <c r="B140" s="30"/>
      <c r="D140" s="31"/>
    </row>
    <row r="141" spans="2:39" ht="12.95" customHeight="1" thickTop="1" thickBot="1" x14ac:dyDescent="0.25">
      <c r="B141" s="32" t="s">
        <v>36</v>
      </c>
      <c r="C141" s="33"/>
      <c r="D141" s="34"/>
      <c r="E141" s="419" t="s">
        <v>129</v>
      </c>
      <c r="F141" s="420"/>
      <c r="G141" s="420"/>
      <c r="H141" s="420"/>
      <c r="I141" s="420"/>
      <c r="J141" s="420"/>
      <c r="K141" s="420"/>
      <c r="L141" s="420"/>
      <c r="M141" s="420"/>
      <c r="N141" s="420"/>
      <c r="O141" s="420"/>
      <c r="P141" s="420"/>
      <c r="Q141" s="420"/>
      <c r="R141" s="420"/>
      <c r="S141" s="420"/>
      <c r="T141" s="420"/>
      <c r="U141" s="420"/>
      <c r="V141" s="420"/>
      <c r="W141" s="420"/>
      <c r="X141" s="420"/>
      <c r="Y141" s="420"/>
      <c r="Z141" s="420"/>
      <c r="AA141" s="420"/>
      <c r="AB141" s="420"/>
      <c r="AC141" s="420"/>
      <c r="AD141" s="420"/>
      <c r="AE141" s="420"/>
      <c r="AF141" s="420"/>
      <c r="AG141" s="420"/>
      <c r="AH141" s="420"/>
      <c r="AI141" s="420"/>
      <c r="AJ141" s="421"/>
      <c r="AK141" s="126"/>
      <c r="AL141" s="126"/>
      <c r="AM141" s="126"/>
    </row>
    <row r="142" spans="2:39" ht="20.45" customHeight="1" thickBot="1" x14ac:dyDescent="0.25">
      <c r="B142" s="411" t="s">
        <v>121</v>
      </c>
      <c r="C142" s="412"/>
      <c r="D142" s="34"/>
      <c r="E142" s="422"/>
      <c r="F142" s="423"/>
      <c r="G142" s="423"/>
      <c r="H142" s="423"/>
      <c r="I142" s="423"/>
      <c r="J142" s="423"/>
      <c r="K142" s="423"/>
      <c r="L142" s="423"/>
      <c r="M142" s="423"/>
      <c r="N142" s="423"/>
      <c r="O142" s="423"/>
      <c r="P142" s="423"/>
      <c r="Q142" s="423"/>
      <c r="R142" s="423"/>
      <c r="S142" s="423"/>
      <c r="T142" s="423"/>
      <c r="U142" s="423"/>
      <c r="V142" s="423"/>
      <c r="W142" s="423"/>
      <c r="X142" s="423"/>
      <c r="Y142" s="423"/>
      <c r="Z142" s="423"/>
      <c r="AA142" s="423"/>
      <c r="AB142" s="423"/>
      <c r="AC142" s="423"/>
      <c r="AD142" s="423"/>
      <c r="AE142" s="423"/>
      <c r="AF142" s="423"/>
      <c r="AG142" s="423"/>
      <c r="AH142" s="423"/>
      <c r="AI142" s="423"/>
      <c r="AJ142" s="424"/>
    </row>
    <row r="143" spans="2:39" ht="12" customHeight="1" x14ac:dyDescent="0.2">
      <c r="B143" s="35"/>
      <c r="C143" s="30"/>
      <c r="D143" s="34"/>
    </row>
    <row r="144" spans="2:39" ht="15.6" customHeight="1" x14ac:dyDescent="0.2">
      <c r="B144" s="36" t="s">
        <v>10</v>
      </c>
      <c r="C144" s="413">
        <f>'Basic info &amp; Projects'!C2</f>
        <v>0</v>
      </c>
      <c r="D144" s="415"/>
      <c r="E144" s="415"/>
      <c r="F144" s="415"/>
      <c r="G144" s="415"/>
      <c r="H144" s="415"/>
      <c r="I144" s="415"/>
      <c r="J144" s="1"/>
      <c r="K144" s="1"/>
      <c r="L144" s="73"/>
      <c r="M144" s="73"/>
      <c r="N144" s="73"/>
      <c r="O144" s="333"/>
      <c r="P144" s="333"/>
      <c r="Q144" s="333"/>
      <c r="R144" s="333"/>
      <c r="S144" s="73" t="s">
        <v>17</v>
      </c>
      <c r="T144" s="333"/>
      <c r="U144" s="333"/>
      <c r="V144" s="413">
        <f>'Basic info &amp; Projects'!C7</f>
        <v>0</v>
      </c>
      <c r="W144" s="413"/>
      <c r="X144" s="413"/>
      <c r="Y144" s="413"/>
      <c r="Z144" s="413"/>
      <c r="AA144" s="413"/>
      <c r="AB144" s="413"/>
      <c r="AC144" s="413"/>
      <c r="AD144" s="413"/>
    </row>
    <row r="145" spans="2:39" ht="17.25" customHeight="1" x14ac:dyDescent="0.2">
      <c r="C145" s="334" t="s">
        <v>157</v>
      </c>
      <c r="D145" s="37"/>
      <c r="F145" s="72"/>
      <c r="G145" s="72"/>
      <c r="H145" s="72"/>
      <c r="I145" s="72"/>
      <c r="J145" s="72"/>
      <c r="K145" s="72"/>
      <c r="L145" s="36"/>
      <c r="M145" s="1"/>
      <c r="N145" s="1"/>
      <c r="O145" s="333"/>
      <c r="P145" s="333"/>
      <c r="Q145" s="333"/>
      <c r="R145" s="333"/>
      <c r="T145" s="333"/>
      <c r="U145" s="333"/>
      <c r="V145" s="334" t="s">
        <v>158</v>
      </c>
      <c r="W145" s="333"/>
      <c r="X145" s="333"/>
      <c r="Y145" s="333"/>
      <c r="AC145" s="1"/>
      <c r="AD145" s="1"/>
    </row>
    <row r="146" spans="2:39" ht="17.45" customHeight="1" x14ac:dyDescent="0.2">
      <c r="B146" s="36" t="s">
        <v>45</v>
      </c>
      <c r="C146" s="77"/>
      <c r="D146" s="1"/>
      <c r="E146" s="1"/>
      <c r="F146" s="1"/>
      <c r="G146" s="1"/>
      <c r="H146" s="1"/>
      <c r="I146" s="1"/>
      <c r="L146" s="73"/>
      <c r="M146" s="73"/>
      <c r="N146" s="73"/>
      <c r="O146" s="333"/>
      <c r="P146" s="333"/>
      <c r="Q146" s="333"/>
      <c r="R146" s="333"/>
      <c r="S146" s="73" t="s">
        <v>45</v>
      </c>
      <c r="T146" s="333"/>
      <c r="U146" s="333"/>
      <c r="V146" s="347"/>
      <c r="W146" s="347"/>
      <c r="X146" s="347"/>
      <c r="Y146" s="347"/>
      <c r="AC146" s="73"/>
      <c r="AD146" s="73"/>
    </row>
    <row r="147" spans="2:39" ht="40.700000000000003" customHeight="1" x14ac:dyDescent="0.2">
      <c r="B147" s="36" t="s">
        <v>46</v>
      </c>
      <c r="C147" s="336" t="s">
        <v>37</v>
      </c>
      <c r="D147" s="336"/>
      <c r="E147" s="336"/>
      <c r="F147" s="336"/>
      <c r="G147" s="336"/>
      <c r="H147" s="336"/>
      <c r="I147" s="336"/>
      <c r="J147" s="1"/>
      <c r="K147" s="1"/>
      <c r="L147" s="73"/>
      <c r="M147" s="73"/>
      <c r="N147" s="73"/>
      <c r="O147" s="333"/>
      <c r="P147" s="333"/>
      <c r="Q147" s="333"/>
      <c r="R147" s="333"/>
      <c r="S147" s="73" t="s">
        <v>46</v>
      </c>
      <c r="T147" s="333"/>
      <c r="U147" s="333"/>
      <c r="V147" s="337" t="s">
        <v>159</v>
      </c>
      <c r="W147" s="337"/>
      <c r="X147" s="337"/>
      <c r="Y147" s="337"/>
      <c r="Z147" s="337"/>
      <c r="AA147" s="337"/>
      <c r="AB147" s="337"/>
      <c r="AC147" s="337"/>
      <c r="AD147" s="337"/>
      <c r="AM147" s="1"/>
    </row>
    <row r="148" spans="2:39" ht="12" customHeight="1" x14ac:dyDescent="0.2">
      <c r="B148" s="30"/>
      <c r="D148" s="38"/>
      <c r="O148" s="333"/>
      <c r="P148" s="333"/>
      <c r="Q148" s="333"/>
      <c r="R148" s="333"/>
      <c r="S148" s="333"/>
      <c r="T148" s="333"/>
      <c r="U148" s="333"/>
      <c r="V148" s="333"/>
      <c r="W148" s="333"/>
      <c r="X148" s="333"/>
      <c r="Y148" s="333"/>
    </row>
    <row r="150" spans="2:39" ht="12" customHeight="1" x14ac:dyDescent="0.2">
      <c r="B150" s="340" t="s">
        <v>99</v>
      </c>
      <c r="C150" s="340"/>
      <c r="D150" s="340"/>
      <c r="E150" s="340"/>
      <c r="F150" s="340"/>
      <c r="G150" s="340"/>
      <c r="H150" s="340"/>
      <c r="I150" s="340"/>
      <c r="J150" s="340"/>
      <c r="K150" s="340"/>
      <c r="L150" s="340"/>
      <c r="M150" s="340"/>
      <c r="N150" s="340"/>
      <c r="O150" s="340"/>
      <c r="P150" s="340"/>
      <c r="Q150" s="340"/>
      <c r="R150" s="340"/>
      <c r="S150" s="340"/>
      <c r="T150" s="340"/>
      <c r="U150" s="340"/>
      <c r="V150" s="340"/>
      <c r="W150" s="340"/>
      <c r="X150" s="340"/>
      <c r="Y150" s="340"/>
      <c r="Z150" s="340"/>
      <c r="AA150" s="340"/>
      <c r="AB150" s="340"/>
      <c r="AC150" s="340"/>
      <c r="AD150" s="340"/>
      <c r="AE150" s="340"/>
      <c r="AF150" s="340"/>
      <c r="AG150" s="340"/>
      <c r="AH150" s="340"/>
      <c r="AI150" s="340"/>
      <c r="AJ150" s="340"/>
    </row>
  </sheetData>
  <sheetProtection algorithmName="SHA-512" hashValue="oqlcTheavnEFwstf7C1/ij7Tfq1xjK7G9uuD+43sobYLHhO4ND1Uc3J+cJrO0TS3ZCKuSgKK7CEFSgk0zpcdgA==" saltValue="T/8aWhItdeN/F5W/0H3QqQ==" spinCount="100000" sheet="1" formatRows="0" selectLockedCells="1"/>
  <mergeCells count="165">
    <mergeCell ref="E141:AJ142"/>
    <mergeCell ref="B150:AJ150"/>
    <mergeCell ref="C147:I147"/>
    <mergeCell ref="B135:D135"/>
    <mergeCell ref="B136:D136"/>
    <mergeCell ref="B139:AJ139"/>
    <mergeCell ref="C144:I144"/>
    <mergeCell ref="V144:AD144"/>
    <mergeCell ref="V146:Y146"/>
    <mergeCell ref="V147:AD147"/>
    <mergeCell ref="B129:D129"/>
    <mergeCell ref="B130:D130"/>
    <mergeCell ref="B131:D131"/>
    <mergeCell ref="B132:D132"/>
    <mergeCell ref="B133:D133"/>
    <mergeCell ref="B134:D134"/>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C112:D112"/>
    <mergeCell ref="C113:D113"/>
    <mergeCell ref="C114:D114"/>
    <mergeCell ref="C115:D115"/>
    <mergeCell ref="C116:D116"/>
    <mergeCell ref="B117:D117"/>
    <mergeCell ref="K106:O106"/>
    <mergeCell ref="C107:D107"/>
    <mergeCell ref="C108:D108"/>
    <mergeCell ref="C109:D109"/>
    <mergeCell ref="C110:D110"/>
    <mergeCell ref="C111:D111"/>
    <mergeCell ref="C101:D101"/>
    <mergeCell ref="C102:D102"/>
    <mergeCell ref="C103:D103"/>
    <mergeCell ref="C104:D104"/>
    <mergeCell ref="B105:D105"/>
    <mergeCell ref="B106:D106"/>
    <mergeCell ref="C95:D95"/>
    <mergeCell ref="C96:D96"/>
    <mergeCell ref="C97:D97"/>
    <mergeCell ref="C98:D98"/>
    <mergeCell ref="C99:D99"/>
    <mergeCell ref="C100:D100"/>
    <mergeCell ref="C90:D90"/>
    <mergeCell ref="C91:D91"/>
    <mergeCell ref="C92:D92"/>
    <mergeCell ref="B93:D93"/>
    <mergeCell ref="B94:D94"/>
    <mergeCell ref="K94:O94"/>
    <mergeCell ref="C84:D84"/>
    <mergeCell ref="C85:D85"/>
    <mergeCell ref="C86:D86"/>
    <mergeCell ref="C87:D87"/>
    <mergeCell ref="C88:D88"/>
    <mergeCell ref="C89:D89"/>
    <mergeCell ref="C79:D79"/>
    <mergeCell ref="C80:D80"/>
    <mergeCell ref="B81:D81"/>
    <mergeCell ref="B82:D82"/>
    <mergeCell ref="K82:O82"/>
    <mergeCell ref="C83:D83"/>
    <mergeCell ref="C73:D73"/>
    <mergeCell ref="C74:D74"/>
    <mergeCell ref="C75:D75"/>
    <mergeCell ref="C76:D76"/>
    <mergeCell ref="C77:D77"/>
    <mergeCell ref="C78:D78"/>
    <mergeCell ref="B69:D69"/>
    <mergeCell ref="B70:D70"/>
    <mergeCell ref="K70:O70"/>
    <mergeCell ref="C71:D71"/>
    <mergeCell ref="C72:D72"/>
    <mergeCell ref="C62:D62"/>
    <mergeCell ref="C63:D63"/>
    <mergeCell ref="C64:D64"/>
    <mergeCell ref="C65:D65"/>
    <mergeCell ref="C66:D66"/>
    <mergeCell ref="C67:D67"/>
    <mergeCell ref="K58:O58"/>
    <mergeCell ref="C59:D59"/>
    <mergeCell ref="C60:D60"/>
    <mergeCell ref="C61:D61"/>
    <mergeCell ref="B58:D58"/>
    <mergeCell ref="C51:D51"/>
    <mergeCell ref="C52:D52"/>
    <mergeCell ref="C53:D53"/>
    <mergeCell ref="C54:D54"/>
    <mergeCell ref="C55:D55"/>
    <mergeCell ref="C56:D56"/>
    <mergeCell ref="K46:O46"/>
    <mergeCell ref="C47:D47"/>
    <mergeCell ref="C48:D48"/>
    <mergeCell ref="C49:D49"/>
    <mergeCell ref="C50:D50"/>
    <mergeCell ref="K10:O10"/>
    <mergeCell ref="C40:D40"/>
    <mergeCell ref="C41:D41"/>
    <mergeCell ref="C42:D42"/>
    <mergeCell ref="C43:D43"/>
    <mergeCell ref="C44:D44"/>
    <mergeCell ref="B45:D45"/>
    <mergeCell ref="K34:O34"/>
    <mergeCell ref="C35:D35"/>
    <mergeCell ref="C36:D36"/>
    <mergeCell ref="C37:D37"/>
    <mergeCell ref="C38:D38"/>
    <mergeCell ref="C39:D39"/>
    <mergeCell ref="B57:D57"/>
    <mergeCell ref="C29:D29"/>
    <mergeCell ref="C30:D30"/>
    <mergeCell ref="C31:D31"/>
    <mergeCell ref="C32:D32"/>
    <mergeCell ref="B33:D33"/>
    <mergeCell ref="B34:D34"/>
    <mergeCell ref="B1:AK1"/>
    <mergeCell ref="C3:G3"/>
    <mergeCell ref="L4:N4"/>
    <mergeCell ref="P6:Q6"/>
    <mergeCell ref="W6:AA6"/>
    <mergeCell ref="AB6:AC6"/>
    <mergeCell ref="K22:O22"/>
    <mergeCell ref="C12:D12"/>
    <mergeCell ref="C13:D13"/>
    <mergeCell ref="C14:D14"/>
    <mergeCell ref="C15:D15"/>
    <mergeCell ref="C16:D16"/>
    <mergeCell ref="C17:D17"/>
    <mergeCell ref="B8:D8"/>
    <mergeCell ref="AJ8:AJ9"/>
    <mergeCell ref="C9:D9"/>
    <mergeCell ref="B10:D10"/>
    <mergeCell ref="C68:D68"/>
    <mergeCell ref="C11:D11"/>
    <mergeCell ref="C23:D23"/>
    <mergeCell ref="B142:C142"/>
    <mergeCell ref="E10:I10"/>
    <mergeCell ref="E22:I22"/>
    <mergeCell ref="E34:I34"/>
    <mergeCell ref="E46:I46"/>
    <mergeCell ref="E58:I58"/>
    <mergeCell ref="E70:I70"/>
    <mergeCell ref="E82:I82"/>
    <mergeCell ref="E94:I94"/>
    <mergeCell ref="E106:I106"/>
    <mergeCell ref="C24:D24"/>
    <mergeCell ref="C25:D25"/>
    <mergeCell ref="C26:D26"/>
    <mergeCell ref="C27:D27"/>
    <mergeCell ref="C28:D28"/>
    <mergeCell ref="C18:D18"/>
    <mergeCell ref="C19:D19"/>
    <mergeCell ref="C20:D20"/>
    <mergeCell ref="B21:D21"/>
    <mergeCell ref="B22:D22"/>
    <mergeCell ref="B46:D46"/>
  </mergeCells>
  <conditionalFormatting sqref="AB8:AB9">
    <cfRule type="expression" dxfId="4" priority="43">
      <formula>$AB$8=24</formula>
    </cfRule>
  </conditionalFormatting>
  <conditionalFormatting sqref="AI8:AI9">
    <cfRule type="expression" dxfId="3" priority="42">
      <formula>$AI$8=31</formula>
    </cfRule>
  </conditionalFormatting>
  <conditionalFormatting sqref="E8:AI9">
    <cfRule type="expression" dxfId="2" priority="8">
      <formula>E$9="sun"</formula>
    </cfRule>
  </conditionalFormatting>
  <conditionalFormatting sqref="AC8:AC9">
    <cfRule type="expression" dxfId="1" priority="4">
      <formula>$AC$8=25</formula>
    </cfRule>
  </conditionalFormatting>
  <conditionalFormatting sqref="AD8:AD9">
    <cfRule type="expression" dxfId="0" priority="3">
      <formula>$AD$8=26</formula>
    </cfRule>
  </conditionalFormatting>
  <printOptions horizontalCentered="1" verticalCentered="1"/>
  <pageMargins left="0.74803149606299213" right="0.74803149606299213" top="0.98425196850393704" bottom="0.98425196850393704" header="0.51181102362204722" footer="0.51181102362204722"/>
  <pageSetup paperSize="9" scale="61" orientation="landscape" r:id="rId1"/>
  <headerFooter alignWithMargins="0"/>
  <ignoredErrors>
    <ignoredError sqref="AJ129" formula="1"/>
  </ignoredErrors>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pageSetUpPr fitToPage="1"/>
  </sheetPr>
  <dimension ref="B2:AI56"/>
  <sheetViews>
    <sheetView showGridLines="0" showZeros="0" zoomScale="90" zoomScaleNormal="90" zoomScaleSheetLayoutView="70" workbookViewId="0">
      <selection activeCell="N12" sqref="N12"/>
    </sheetView>
  </sheetViews>
  <sheetFormatPr defaultColWidth="8.85546875" defaultRowHeight="12.75" x14ac:dyDescent="0.2"/>
  <cols>
    <col min="2" max="3" width="11.5703125" customWidth="1"/>
    <col min="4" max="4" width="12.85546875" customWidth="1"/>
    <col min="5" max="12" width="12" customWidth="1"/>
    <col min="13" max="13" width="13.28515625" customWidth="1"/>
    <col min="14" max="18" width="11.5703125" customWidth="1"/>
  </cols>
  <sheetData>
    <row r="2" spans="2:18" x14ac:dyDescent="0.2">
      <c r="B2" s="14" t="str">
        <f>'Basic info &amp; Projects'!B2</f>
        <v>Name of the employee:</v>
      </c>
      <c r="D2" s="74">
        <f>'Basic info &amp; Projects'!C2</f>
        <v>0</v>
      </c>
      <c r="F2" s="15"/>
      <c r="G2" s="15"/>
      <c r="H2" s="15"/>
      <c r="I2" s="15"/>
      <c r="J2" s="15"/>
      <c r="K2" s="15"/>
      <c r="L2" s="15"/>
    </row>
    <row r="3" spans="2:18" x14ac:dyDescent="0.2">
      <c r="B3" s="14" t="str">
        <f>'Basic info &amp; Projects'!B3</f>
        <v>Beneficiary:</v>
      </c>
      <c r="E3" s="74" t="str">
        <f>'Basic info &amp; Projects'!C3</f>
        <v>Hoegskolan i Borås (University of Borås)</v>
      </c>
      <c r="F3" s="15"/>
      <c r="G3" s="15"/>
      <c r="H3" s="15"/>
      <c r="I3" s="15"/>
      <c r="J3" s="15"/>
      <c r="K3" s="15"/>
      <c r="L3" s="15"/>
    </row>
    <row r="4" spans="2:18" x14ac:dyDescent="0.2">
      <c r="B4" s="14" t="str">
        <f>'Basic info &amp; Projects'!B4</f>
        <v>PIC number:</v>
      </c>
      <c r="E4" s="74">
        <f>'Basic info &amp; Projects'!C4</f>
        <v>999887447</v>
      </c>
      <c r="F4" s="15"/>
      <c r="G4" s="15"/>
      <c r="H4" s="15"/>
      <c r="I4" s="15"/>
      <c r="J4" s="15"/>
      <c r="K4" s="15"/>
      <c r="L4" s="15"/>
    </row>
    <row r="5" spans="2:18" x14ac:dyDescent="0.2">
      <c r="B5" s="14" t="str">
        <f>'Basic info &amp; Projects'!B5</f>
        <v>Type of personnel:*</v>
      </c>
      <c r="E5" s="74">
        <f>'Basic info &amp; Projects'!C5</f>
        <v>0</v>
      </c>
      <c r="F5" s="15"/>
      <c r="G5" s="15"/>
      <c r="H5" s="15"/>
      <c r="I5" s="15"/>
      <c r="J5" s="15"/>
      <c r="K5" s="15"/>
      <c r="L5" s="15"/>
    </row>
    <row r="6" spans="2:18" ht="13.7" customHeight="1" x14ac:dyDescent="0.2">
      <c r="B6" s="14" t="s">
        <v>2</v>
      </c>
      <c r="E6" s="74">
        <f>'Basic info &amp; Projects'!C9</f>
        <v>2023</v>
      </c>
      <c r="F6" s="15"/>
      <c r="G6" s="399"/>
      <c r="H6" s="399"/>
      <c r="I6" s="15"/>
      <c r="J6" s="15"/>
      <c r="K6" s="15"/>
      <c r="L6" s="15"/>
      <c r="N6" s="42"/>
      <c r="O6" s="42"/>
      <c r="P6" s="42"/>
      <c r="Q6" s="42"/>
      <c r="R6" s="42"/>
    </row>
    <row r="7" spans="2:18" x14ac:dyDescent="0.2">
      <c r="B7" s="14" t="s">
        <v>152</v>
      </c>
      <c r="C7" s="15"/>
      <c r="E7" s="127" t="str">
        <f>CONCATENATE('Basic info &amp; Projects'!C11&amp;" / "&amp;'Basic info &amp; Projects'!C12)</f>
        <v>1720 / 215</v>
      </c>
      <c r="F7" s="15"/>
      <c r="G7" s="15"/>
      <c r="H7" s="15"/>
      <c r="I7" s="15"/>
      <c r="J7" s="15"/>
      <c r="K7" s="15"/>
      <c r="L7" s="15"/>
      <c r="N7" s="43"/>
      <c r="O7" s="43"/>
      <c r="P7" s="43"/>
      <c r="Q7" s="44"/>
      <c r="R7" s="43"/>
    </row>
    <row r="8" spans="2:18" ht="13.5" thickBot="1" x14ac:dyDescent="0.25">
      <c r="E8" s="75"/>
      <c r="F8" s="75"/>
      <c r="G8" s="75"/>
      <c r="H8" s="75"/>
      <c r="I8" s="75"/>
      <c r="J8" s="75"/>
      <c r="K8" s="75"/>
      <c r="L8" s="75"/>
      <c r="N8" s="43"/>
      <c r="O8" s="43"/>
      <c r="P8" s="43"/>
      <c r="Q8" s="44"/>
      <c r="R8" s="43"/>
    </row>
    <row r="9" spans="2:18" ht="18.75" thickBot="1" x14ac:dyDescent="0.3">
      <c r="B9" s="45" t="s">
        <v>60</v>
      </c>
      <c r="C9" s="46"/>
      <c r="D9" s="46"/>
      <c r="E9" s="46"/>
      <c r="F9" s="46"/>
      <c r="G9" s="46"/>
      <c r="H9" s="46"/>
      <c r="I9" s="46"/>
      <c r="J9" s="46"/>
      <c r="K9" s="46"/>
      <c r="L9" s="46"/>
      <c r="M9" s="46"/>
      <c r="N9" s="46"/>
      <c r="O9" s="46"/>
      <c r="P9" s="47"/>
    </row>
    <row r="10" spans="2:18" ht="24.6" customHeight="1" x14ac:dyDescent="0.2">
      <c r="B10" s="89"/>
      <c r="C10" s="433" t="s">
        <v>82</v>
      </c>
      <c r="D10" s="433" t="s">
        <v>122</v>
      </c>
      <c r="E10" s="427" t="s">
        <v>97</v>
      </c>
      <c r="F10" s="427" t="s">
        <v>98</v>
      </c>
      <c r="G10" s="427" t="s">
        <v>59</v>
      </c>
      <c r="H10" s="427" t="s">
        <v>53</v>
      </c>
      <c r="I10" s="427" t="s">
        <v>54</v>
      </c>
      <c r="J10" s="427" t="s">
        <v>57</v>
      </c>
      <c r="K10" s="427" t="s">
        <v>61</v>
      </c>
      <c r="L10" s="427" t="s">
        <v>11</v>
      </c>
      <c r="M10" s="429" t="s">
        <v>83</v>
      </c>
      <c r="N10" s="427" t="s">
        <v>65</v>
      </c>
      <c r="O10" s="431" t="s">
        <v>52</v>
      </c>
      <c r="P10" s="425" t="s">
        <v>124</v>
      </c>
    </row>
    <row r="11" spans="2:18" ht="41.45" customHeight="1" thickBot="1" x14ac:dyDescent="0.25">
      <c r="B11" s="90"/>
      <c r="C11" s="434"/>
      <c r="D11" s="434"/>
      <c r="E11" s="428"/>
      <c r="F11" s="428"/>
      <c r="G11" s="428"/>
      <c r="H11" s="428"/>
      <c r="I11" s="428"/>
      <c r="J11" s="428"/>
      <c r="K11" s="428"/>
      <c r="L11" s="428"/>
      <c r="M11" s="430"/>
      <c r="N11" s="428"/>
      <c r="O11" s="432"/>
      <c r="P11" s="426"/>
      <c r="R11" s="48"/>
    </row>
    <row r="12" spans="2:18" x14ac:dyDescent="0.2">
      <c r="B12" s="91" t="s">
        <v>13</v>
      </c>
      <c r="C12" s="225">
        <f>January!$AJ$130</f>
        <v>0</v>
      </c>
      <c r="D12" s="229">
        <f>C12/'Basic info &amp; Projects'!$C$16</f>
        <v>0</v>
      </c>
      <c r="E12" s="226">
        <f>IFERROR(C12/(1720/12),)</f>
        <v>0</v>
      </c>
      <c r="F12" s="227">
        <f>January!$AJ$131</f>
        <v>0</v>
      </c>
      <c r="G12" s="228">
        <f>SUM(C12+F12)</f>
        <v>0</v>
      </c>
      <c r="H12" s="226">
        <f>January!$AJ$133</f>
        <v>0</v>
      </c>
      <c r="I12" s="226">
        <f>January!$AJ$134</f>
        <v>0</v>
      </c>
      <c r="J12" s="226">
        <f>January!$AJ$135</f>
        <v>0</v>
      </c>
      <c r="K12" s="229">
        <f>January!$AJ$132</f>
        <v>0</v>
      </c>
      <c r="L12" s="229">
        <f>SUM(G12:K12)</f>
        <v>0</v>
      </c>
      <c r="M12" s="49">
        <f>IF(N12="not employed",0,January!$AB$6)</f>
        <v>1</v>
      </c>
      <c r="N12" s="282" t="s">
        <v>63</v>
      </c>
      <c r="O12" s="275"/>
      <c r="P12" s="279"/>
      <c r="Q12" s="274">
        <f>IF(N12="Not employed",IF(M12&gt;0,"Check the employment level in the sheet for the actual month. The employment level for the month can only be 0 or empty if not employed""",),)</f>
        <v>0</v>
      </c>
      <c r="R12" s="48"/>
    </row>
    <row r="13" spans="2:18" x14ac:dyDescent="0.2">
      <c r="B13" s="92" t="s">
        <v>14</v>
      </c>
      <c r="C13" s="230">
        <f>February!$AJ$130</f>
        <v>0</v>
      </c>
      <c r="D13" s="229">
        <f>C13/'Basic info &amp; Projects'!$C$16</f>
        <v>0</v>
      </c>
      <c r="E13" s="226">
        <f t="shared" ref="E13:E23" si="0">IFERROR(C13/(1720/12),)</f>
        <v>0</v>
      </c>
      <c r="F13" s="227">
        <f>February!$AJ$131</f>
        <v>0</v>
      </c>
      <c r="G13" s="228">
        <f t="shared" ref="G13:G23" si="1">SUM(C13+F13)</f>
        <v>0</v>
      </c>
      <c r="H13" s="231">
        <f>February!$AJ$133</f>
        <v>0</v>
      </c>
      <c r="I13" s="231">
        <f>February!$AJ$134</f>
        <v>0</v>
      </c>
      <c r="J13" s="231">
        <f>February!$AJ$135</f>
        <v>0</v>
      </c>
      <c r="K13" s="232">
        <f>February!$AJ$132</f>
        <v>0</v>
      </c>
      <c r="L13" s="232">
        <f t="shared" ref="L13:L23" si="2">SUM(G13:K13)</f>
        <v>0</v>
      </c>
      <c r="M13" s="50">
        <f>IF(N13="not employed",0,February!$AB$6)</f>
        <v>1</v>
      </c>
      <c r="N13" s="283" t="s">
        <v>63</v>
      </c>
      <c r="O13" s="276"/>
      <c r="P13" s="280"/>
      <c r="Q13" s="274">
        <f t="shared" ref="Q13:Q23" si="3">IF(N13="Not employed",IF(M13&gt;0,"Check the employment level in the sheet for the actual month. The employment level for the month can only be 0 or empty if not employed""",),)</f>
        <v>0</v>
      </c>
      <c r="R13" s="48"/>
    </row>
    <row r="14" spans="2:18" x14ac:dyDescent="0.2">
      <c r="B14" s="92" t="s">
        <v>18</v>
      </c>
      <c r="C14" s="230">
        <f>March!$AJ$130</f>
        <v>0</v>
      </c>
      <c r="D14" s="229">
        <f>C14/'Basic info &amp; Projects'!$C$16</f>
        <v>0</v>
      </c>
      <c r="E14" s="226">
        <f t="shared" si="0"/>
        <v>0</v>
      </c>
      <c r="F14" s="227">
        <f>March!$AJ$131</f>
        <v>0</v>
      </c>
      <c r="G14" s="228">
        <f t="shared" si="1"/>
        <v>0</v>
      </c>
      <c r="H14" s="231">
        <f>March!$AJ$133</f>
        <v>0</v>
      </c>
      <c r="I14" s="231">
        <f>March!$AJ$134</f>
        <v>0</v>
      </c>
      <c r="J14" s="231">
        <f>March!$AJ$135</f>
        <v>0</v>
      </c>
      <c r="K14" s="232">
        <f>March!$AJ$132</f>
        <v>0</v>
      </c>
      <c r="L14" s="232">
        <f t="shared" si="2"/>
        <v>0</v>
      </c>
      <c r="M14" s="50">
        <f>IF(N14="not employed",0,March!$AB$6)</f>
        <v>1</v>
      </c>
      <c r="N14" s="283" t="s">
        <v>63</v>
      </c>
      <c r="O14" s="276"/>
      <c r="P14" s="280"/>
      <c r="Q14" s="274">
        <f t="shared" si="3"/>
        <v>0</v>
      </c>
      <c r="R14" s="48"/>
    </row>
    <row r="15" spans="2:18" x14ac:dyDescent="0.2">
      <c r="B15" s="92" t="s">
        <v>19</v>
      </c>
      <c r="C15" s="230">
        <f>April!$AJ$130</f>
        <v>0</v>
      </c>
      <c r="D15" s="229">
        <f>C15/'Basic info &amp; Projects'!$C$16</f>
        <v>0</v>
      </c>
      <c r="E15" s="226">
        <f t="shared" si="0"/>
        <v>0</v>
      </c>
      <c r="F15" s="227">
        <f>April!$AJ$131</f>
        <v>0</v>
      </c>
      <c r="G15" s="228">
        <f t="shared" si="1"/>
        <v>0</v>
      </c>
      <c r="H15" s="231">
        <f>April!$AJ$133</f>
        <v>0</v>
      </c>
      <c r="I15" s="231">
        <f>April!$AJ$134</f>
        <v>0</v>
      </c>
      <c r="J15" s="231">
        <f>April!$AJ$135</f>
        <v>0</v>
      </c>
      <c r="K15" s="232">
        <f>April!$AJ$132</f>
        <v>0</v>
      </c>
      <c r="L15" s="232">
        <f>SUM(G15:K15)</f>
        <v>0</v>
      </c>
      <c r="M15" s="50">
        <f>IF(N15="not employed",0,April!$AB$6)</f>
        <v>1</v>
      </c>
      <c r="N15" s="283" t="s">
        <v>63</v>
      </c>
      <c r="O15" s="276"/>
      <c r="P15" s="280"/>
      <c r="Q15" s="274">
        <f t="shared" si="3"/>
        <v>0</v>
      </c>
      <c r="R15" s="48"/>
    </row>
    <row r="16" spans="2:18" x14ac:dyDescent="0.2">
      <c r="B16" s="92" t="s">
        <v>20</v>
      </c>
      <c r="C16" s="230">
        <f>May!$AJ$130</f>
        <v>0</v>
      </c>
      <c r="D16" s="229">
        <f>C16/'Basic info &amp; Projects'!$C$16</f>
        <v>0</v>
      </c>
      <c r="E16" s="226">
        <f t="shared" si="0"/>
        <v>0</v>
      </c>
      <c r="F16" s="227">
        <f>May!$AJ$131</f>
        <v>0</v>
      </c>
      <c r="G16" s="228">
        <f t="shared" si="1"/>
        <v>0</v>
      </c>
      <c r="H16" s="231">
        <f>May!$AJ$133</f>
        <v>0</v>
      </c>
      <c r="I16" s="231">
        <f>May!$AJ$134</f>
        <v>0</v>
      </c>
      <c r="J16" s="231">
        <f>May!$AJ$135</f>
        <v>0</v>
      </c>
      <c r="K16" s="232">
        <f>May!$AJ$132</f>
        <v>0</v>
      </c>
      <c r="L16" s="232">
        <f t="shared" si="2"/>
        <v>0</v>
      </c>
      <c r="M16" s="50">
        <f>IF(N16="not employed",0,May!$AB$6)</f>
        <v>1</v>
      </c>
      <c r="N16" s="283" t="s">
        <v>63</v>
      </c>
      <c r="O16" s="276"/>
      <c r="P16" s="280"/>
      <c r="Q16" s="274">
        <f t="shared" si="3"/>
        <v>0</v>
      </c>
      <c r="R16" s="48"/>
    </row>
    <row r="17" spans="2:35" x14ac:dyDescent="0.2">
      <c r="B17" s="92" t="s">
        <v>21</v>
      </c>
      <c r="C17" s="230">
        <f>June!$AJ$130</f>
        <v>0</v>
      </c>
      <c r="D17" s="229">
        <f>C17/'Basic info &amp; Projects'!$C$16</f>
        <v>0</v>
      </c>
      <c r="E17" s="226">
        <f t="shared" si="0"/>
        <v>0</v>
      </c>
      <c r="F17" s="227">
        <f>June!$AJ$131</f>
        <v>0</v>
      </c>
      <c r="G17" s="228">
        <f t="shared" si="1"/>
        <v>0</v>
      </c>
      <c r="H17" s="231">
        <f>June!$AJ$133</f>
        <v>0</v>
      </c>
      <c r="I17" s="231">
        <f>June!$AJ$134</f>
        <v>0</v>
      </c>
      <c r="J17" s="231">
        <f>June!$AJ$135</f>
        <v>0</v>
      </c>
      <c r="K17" s="232">
        <f>June!$AJ$132</f>
        <v>0</v>
      </c>
      <c r="L17" s="232">
        <f t="shared" si="2"/>
        <v>0</v>
      </c>
      <c r="M17" s="50">
        <f>IF(N17="not employed",0,June!$AB$6)</f>
        <v>1</v>
      </c>
      <c r="N17" s="283" t="s">
        <v>63</v>
      </c>
      <c r="O17" s="276"/>
      <c r="P17" s="280"/>
      <c r="Q17" s="274">
        <f t="shared" si="3"/>
        <v>0</v>
      </c>
      <c r="R17" s="51"/>
    </row>
    <row r="18" spans="2:35" x14ac:dyDescent="0.2">
      <c r="B18" s="92" t="s">
        <v>22</v>
      </c>
      <c r="C18" s="230">
        <f>July!$AJ$130</f>
        <v>0</v>
      </c>
      <c r="D18" s="229">
        <f>C18/'Basic info &amp; Projects'!$C$16</f>
        <v>0</v>
      </c>
      <c r="E18" s="226">
        <f t="shared" si="0"/>
        <v>0</v>
      </c>
      <c r="F18" s="227">
        <f>July!$AJ$131</f>
        <v>0</v>
      </c>
      <c r="G18" s="228">
        <f t="shared" si="1"/>
        <v>0</v>
      </c>
      <c r="H18" s="231">
        <f>July!$AJ$133</f>
        <v>0</v>
      </c>
      <c r="I18" s="231">
        <f>July!$AJ$134</f>
        <v>0</v>
      </c>
      <c r="J18" s="231">
        <f>July!$AJ$135</f>
        <v>0</v>
      </c>
      <c r="K18" s="232">
        <f>July!$AJ$132</f>
        <v>0</v>
      </c>
      <c r="L18" s="232">
        <f t="shared" si="2"/>
        <v>0</v>
      </c>
      <c r="M18" s="50">
        <f>IF(N18="not employed",0,July!$AB$6)</f>
        <v>1</v>
      </c>
      <c r="N18" s="283" t="s">
        <v>63</v>
      </c>
      <c r="O18" s="276"/>
      <c r="P18" s="280"/>
      <c r="Q18" s="274">
        <f t="shared" si="3"/>
        <v>0</v>
      </c>
      <c r="R18" s="51"/>
    </row>
    <row r="19" spans="2:35" x14ac:dyDescent="0.2">
      <c r="B19" s="92" t="s">
        <v>23</v>
      </c>
      <c r="C19" s="230">
        <f>August!$AJ$130</f>
        <v>0</v>
      </c>
      <c r="D19" s="229">
        <f>C19/'Basic info &amp; Projects'!$C$16</f>
        <v>0</v>
      </c>
      <c r="E19" s="226">
        <f t="shared" si="0"/>
        <v>0</v>
      </c>
      <c r="F19" s="227">
        <f>August!$AJ$131</f>
        <v>0</v>
      </c>
      <c r="G19" s="228">
        <f t="shared" si="1"/>
        <v>0</v>
      </c>
      <c r="H19" s="231">
        <f>August!$AJ$133</f>
        <v>0</v>
      </c>
      <c r="I19" s="231">
        <f>August!$AJ$134</f>
        <v>0</v>
      </c>
      <c r="J19" s="231">
        <f>August!$AJ$135</f>
        <v>0</v>
      </c>
      <c r="K19" s="232">
        <f>August!$AJ$132</f>
        <v>0</v>
      </c>
      <c r="L19" s="232">
        <f t="shared" si="2"/>
        <v>0</v>
      </c>
      <c r="M19" s="50">
        <f>IF(N19="not employed",0,August!$AB$6)</f>
        <v>1</v>
      </c>
      <c r="N19" s="283" t="s">
        <v>63</v>
      </c>
      <c r="O19" s="276"/>
      <c r="P19" s="280"/>
      <c r="Q19" s="274">
        <f t="shared" si="3"/>
        <v>0</v>
      </c>
      <c r="R19" s="51"/>
      <c r="S19" s="39"/>
    </row>
    <row r="20" spans="2:35" x14ac:dyDescent="0.2">
      <c r="B20" s="92" t="s">
        <v>24</v>
      </c>
      <c r="C20" s="230">
        <f>September!$AJ$130</f>
        <v>0</v>
      </c>
      <c r="D20" s="229">
        <f>C20/'Basic info &amp; Projects'!$C$16</f>
        <v>0</v>
      </c>
      <c r="E20" s="226">
        <f t="shared" si="0"/>
        <v>0</v>
      </c>
      <c r="F20" s="227">
        <f>September!$AJ$131</f>
        <v>0</v>
      </c>
      <c r="G20" s="228">
        <f t="shared" si="1"/>
        <v>0</v>
      </c>
      <c r="H20" s="231">
        <f>September!$AJ$133</f>
        <v>0</v>
      </c>
      <c r="I20" s="231">
        <f>September!$AJ$134</f>
        <v>0</v>
      </c>
      <c r="J20" s="231">
        <f>September!$AJ$135</f>
        <v>0</v>
      </c>
      <c r="K20" s="232">
        <f>September!$AJ$132</f>
        <v>0</v>
      </c>
      <c r="L20" s="232">
        <f t="shared" si="2"/>
        <v>0</v>
      </c>
      <c r="M20" s="50">
        <f>IF(N20="not employed",0,September!$AB$6)</f>
        <v>1</v>
      </c>
      <c r="N20" s="283" t="s">
        <v>63</v>
      </c>
      <c r="O20" s="276"/>
      <c r="P20" s="280"/>
      <c r="Q20" s="274">
        <f t="shared" si="3"/>
        <v>0</v>
      </c>
      <c r="R20" s="48"/>
      <c r="S20" s="39"/>
    </row>
    <row r="21" spans="2:35" x14ac:dyDescent="0.2">
      <c r="B21" s="92" t="s">
        <v>15</v>
      </c>
      <c r="C21" s="230">
        <f>October!$AJ$130</f>
        <v>0</v>
      </c>
      <c r="D21" s="229">
        <f>C21/'Basic info &amp; Projects'!$C$16</f>
        <v>0</v>
      </c>
      <c r="E21" s="226">
        <f t="shared" si="0"/>
        <v>0</v>
      </c>
      <c r="F21" s="227">
        <f>October!$AJ$131</f>
        <v>0</v>
      </c>
      <c r="G21" s="228">
        <f t="shared" si="1"/>
        <v>0</v>
      </c>
      <c r="H21" s="231">
        <f>October!$AJ$133</f>
        <v>0</v>
      </c>
      <c r="I21" s="231">
        <f>October!$AJ$134</f>
        <v>0</v>
      </c>
      <c r="J21" s="231">
        <f>October!$AJ$135</f>
        <v>0</v>
      </c>
      <c r="K21" s="232">
        <f>October!$AJ$132</f>
        <v>0</v>
      </c>
      <c r="L21" s="232">
        <f t="shared" si="2"/>
        <v>0</v>
      </c>
      <c r="M21" s="50">
        <f>IF(N21="not employed",0,October!$AB$6)</f>
        <v>1</v>
      </c>
      <c r="N21" s="283" t="s">
        <v>63</v>
      </c>
      <c r="O21" s="276"/>
      <c r="P21" s="280"/>
      <c r="Q21" s="274">
        <f t="shared" si="3"/>
        <v>0</v>
      </c>
      <c r="R21" s="48"/>
    </row>
    <row r="22" spans="2:35" x14ac:dyDescent="0.2">
      <c r="B22" s="92" t="s">
        <v>16</v>
      </c>
      <c r="C22" s="230">
        <f>November!$AJ$130</f>
        <v>0</v>
      </c>
      <c r="D22" s="229">
        <f>C22/'Basic info &amp; Projects'!$C$16</f>
        <v>0</v>
      </c>
      <c r="E22" s="226">
        <f t="shared" si="0"/>
        <v>0</v>
      </c>
      <c r="F22" s="227">
        <f>November!$AJ$131</f>
        <v>0</v>
      </c>
      <c r="G22" s="228">
        <f t="shared" si="1"/>
        <v>0</v>
      </c>
      <c r="H22" s="231">
        <f>November!$AJ$133</f>
        <v>0</v>
      </c>
      <c r="I22" s="231">
        <f>November!$AJ$134</f>
        <v>0</v>
      </c>
      <c r="J22" s="231">
        <f>November!$AJ$135</f>
        <v>0</v>
      </c>
      <c r="K22" s="232">
        <f>November!$AJ$132</f>
        <v>0</v>
      </c>
      <c r="L22" s="232">
        <f t="shared" si="2"/>
        <v>0</v>
      </c>
      <c r="M22" s="50">
        <f>IF(N22="not employed",0,November!$AB$6)</f>
        <v>1</v>
      </c>
      <c r="N22" s="283" t="s">
        <v>63</v>
      </c>
      <c r="O22" s="276"/>
      <c r="P22" s="280"/>
      <c r="Q22" s="274">
        <f t="shared" si="3"/>
        <v>0</v>
      </c>
      <c r="R22" s="48"/>
    </row>
    <row r="23" spans="2:35" ht="13.5" thickBot="1" x14ac:dyDescent="0.25">
      <c r="B23" s="93" t="s">
        <v>25</v>
      </c>
      <c r="C23" s="233">
        <f>December!$AJ$130</f>
        <v>0</v>
      </c>
      <c r="D23" s="265">
        <f>C23/'Basic info &amp; Projects'!$C$16</f>
        <v>0</v>
      </c>
      <c r="E23" s="234">
        <f t="shared" si="0"/>
        <v>0</v>
      </c>
      <c r="F23" s="235">
        <f>December!$AJ$131</f>
        <v>0</v>
      </c>
      <c r="G23" s="236">
        <f t="shared" si="1"/>
        <v>0</v>
      </c>
      <c r="H23" s="237">
        <f>December!$AJ$133</f>
        <v>0</v>
      </c>
      <c r="I23" s="237">
        <f>December!$AJ$134</f>
        <v>0</v>
      </c>
      <c r="J23" s="237">
        <f>December!$AJ$135</f>
        <v>0</v>
      </c>
      <c r="K23" s="238">
        <f>December!$AJ$132</f>
        <v>0</v>
      </c>
      <c r="L23" s="238">
        <f t="shared" si="2"/>
        <v>0</v>
      </c>
      <c r="M23" s="52">
        <f>IF(N23="not employed",0,December!$AB$6)</f>
        <v>1</v>
      </c>
      <c r="N23" s="40" t="s">
        <v>63</v>
      </c>
      <c r="O23" s="284"/>
      <c r="P23" s="281"/>
      <c r="Q23" s="274">
        <f t="shared" si="3"/>
        <v>0</v>
      </c>
      <c r="R23" s="48"/>
    </row>
    <row r="24" spans="2:35" ht="13.5" thickBot="1" x14ac:dyDescent="0.25">
      <c r="B24" s="53" t="s">
        <v>26</v>
      </c>
      <c r="C24" s="239">
        <f t="shared" ref="C24:N24" si="4">SUM(C12:C23)</f>
        <v>0</v>
      </c>
      <c r="D24" s="239">
        <f t="shared" si="4"/>
        <v>0</v>
      </c>
      <c r="E24" s="239">
        <f t="shared" si="4"/>
        <v>0</v>
      </c>
      <c r="F24" s="239">
        <f t="shared" si="4"/>
        <v>0</v>
      </c>
      <c r="G24" s="240">
        <f t="shared" si="4"/>
        <v>0</v>
      </c>
      <c r="H24" s="239">
        <f t="shared" si="4"/>
        <v>0</v>
      </c>
      <c r="I24" s="239">
        <f t="shared" si="4"/>
        <v>0</v>
      </c>
      <c r="J24" s="239">
        <f t="shared" si="4"/>
        <v>0</v>
      </c>
      <c r="K24" s="239">
        <f t="shared" si="4"/>
        <v>0</v>
      </c>
      <c r="L24" s="239">
        <f t="shared" si="4"/>
        <v>0</v>
      </c>
      <c r="M24" s="269">
        <f>SUM(M12:M23)/(12-COUNTIF(N12:N23,"Not employed"))</f>
        <v>1</v>
      </c>
      <c r="N24" s="277">
        <f t="shared" si="4"/>
        <v>0</v>
      </c>
      <c r="O24" s="277">
        <f>'Basic info &amp; Projects'!$C$11/12*(12-(COUNTIF($N$12:$N$23,"Not employed")))*M24</f>
        <v>1720</v>
      </c>
      <c r="P24" s="278">
        <f>O24/8</f>
        <v>215</v>
      </c>
      <c r="Q24" s="268"/>
      <c r="R24" s="48"/>
      <c r="V24" s="36"/>
    </row>
    <row r="25" spans="2:35" ht="14.65" customHeight="1" thickBot="1" x14ac:dyDescent="0.3">
      <c r="C25" s="285" t="str">
        <f>IF(C24&gt;O24,"Time worked in Horizon and EURATOM projects exceedes the double ceiling threshold of 1720 hours / 215 days!","")</f>
        <v/>
      </c>
    </row>
    <row r="26" spans="2:35" ht="18.75" thickBot="1" x14ac:dyDescent="0.3">
      <c r="B26" s="45" t="s">
        <v>115</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7"/>
    </row>
    <row r="27" spans="2:35" ht="37.35" customHeight="1" x14ac:dyDescent="0.25">
      <c r="B27" s="250"/>
      <c r="C27" s="286" t="str">
        <f>CONCATENATE('Basic info &amp; Projects'!$C$19&amp;" GA "&amp;'Basic info &amp; Projects'!$C$21)</f>
        <v xml:space="preserve"> GA </v>
      </c>
      <c r="D27" s="286"/>
      <c r="E27" s="286"/>
      <c r="F27" s="287" t="str">
        <f>CONCATENATE('Basic info &amp; Projects'!$C$24&amp;" GA "&amp;'Basic info &amp; Projects'!$C$26)</f>
        <v xml:space="preserve"> GA </v>
      </c>
      <c r="G27" s="286"/>
      <c r="H27" s="286"/>
      <c r="I27" s="287" t="str">
        <f>CONCATENATE('Basic info &amp; Projects'!$C$29&amp;" GA "&amp;'Basic info &amp; Projects'!$C$31)</f>
        <v xml:space="preserve"> GA </v>
      </c>
      <c r="J27" s="286"/>
      <c r="K27" s="286"/>
      <c r="L27" s="287" t="str">
        <f>CONCATENATE('Basic info &amp; Projects'!$C$34&amp;" GA "&amp;'Basic info &amp; Projects'!$C$36)</f>
        <v xml:space="preserve"> GA </v>
      </c>
      <c r="M27" s="286"/>
      <c r="N27" s="286"/>
      <c r="O27" s="287" t="str">
        <f>CONCATENATE('Basic info &amp; Projects'!$C$39&amp;" GA "&amp;'Basic info &amp; Projects'!$C$41)</f>
        <v xml:space="preserve"> GA </v>
      </c>
      <c r="P27" s="286"/>
      <c r="Q27" s="286"/>
      <c r="R27" s="287" t="str">
        <f>CONCATENATE('Basic info &amp; Projects'!$C$44&amp;" GA "&amp;'Basic info &amp; Projects'!$C$46)</f>
        <v xml:space="preserve"> GA </v>
      </c>
      <c r="S27" s="286"/>
      <c r="T27" s="286"/>
      <c r="U27" s="287" t="str">
        <f>CONCATENATE('Basic info &amp; Projects'!$C$49&amp;" GA "&amp;'Basic info &amp; Projects'!$C$51)</f>
        <v xml:space="preserve"> GA </v>
      </c>
      <c r="V27" s="286"/>
      <c r="W27" s="288"/>
      <c r="X27" s="287" t="str">
        <f>CONCATENATE('Basic info &amp; Projects'!$C$54&amp;" GA "&amp;'Basic info &amp; Projects'!$C$56)</f>
        <v xml:space="preserve"> GA </v>
      </c>
      <c r="Y27" s="286"/>
      <c r="Z27" s="288"/>
      <c r="AA27" s="287" t="str">
        <f>CONCATENATE('Basic info &amp; Projects'!$C$59&amp;" GA "&amp;'Basic info &amp; Projects'!$C$61)</f>
        <v xml:space="preserve"> GA </v>
      </c>
      <c r="AB27" s="286"/>
      <c r="AC27" s="288"/>
      <c r="AD27" s="287" t="str">
        <f>CONCATENATE('Basic info &amp; Projects'!$C$64&amp;" GA "&amp;'Basic info &amp; Projects'!$C$66)</f>
        <v xml:space="preserve"> GA </v>
      </c>
      <c r="AE27" s="286"/>
      <c r="AF27" s="286"/>
      <c r="AG27" s="303" t="s">
        <v>117</v>
      </c>
      <c r="AH27" s="306"/>
      <c r="AI27" s="289"/>
    </row>
    <row r="28" spans="2:35" ht="18" customHeight="1" x14ac:dyDescent="0.25">
      <c r="B28" s="87"/>
      <c r="C28" s="118" t="s">
        <v>91</v>
      </c>
      <c r="D28" s="88" t="s">
        <v>127</v>
      </c>
      <c r="E28" s="298" t="s">
        <v>92</v>
      </c>
      <c r="F28" s="118" t="s">
        <v>91</v>
      </c>
      <c r="G28" s="88" t="s">
        <v>127</v>
      </c>
      <c r="H28" s="298" t="s">
        <v>92</v>
      </c>
      <c r="I28" s="118" t="s">
        <v>91</v>
      </c>
      <c r="J28" s="88" t="s">
        <v>127</v>
      </c>
      <c r="K28" s="298" t="s">
        <v>92</v>
      </c>
      <c r="L28" s="118" t="s">
        <v>91</v>
      </c>
      <c r="M28" s="88" t="s">
        <v>127</v>
      </c>
      <c r="N28" s="298" t="s">
        <v>92</v>
      </c>
      <c r="O28" s="118" t="s">
        <v>91</v>
      </c>
      <c r="P28" s="88" t="s">
        <v>127</v>
      </c>
      <c r="Q28" s="298" t="s">
        <v>92</v>
      </c>
      <c r="R28" s="118" t="s">
        <v>91</v>
      </c>
      <c r="S28" s="88" t="s">
        <v>127</v>
      </c>
      <c r="T28" s="298" t="s">
        <v>92</v>
      </c>
      <c r="U28" s="118" t="s">
        <v>91</v>
      </c>
      <c r="V28" s="88" t="s">
        <v>127</v>
      </c>
      <c r="W28" s="298" t="s">
        <v>92</v>
      </c>
      <c r="X28" s="118" t="s">
        <v>91</v>
      </c>
      <c r="Y28" s="88" t="s">
        <v>127</v>
      </c>
      <c r="Z28" s="298" t="s">
        <v>92</v>
      </c>
      <c r="AA28" s="118" t="s">
        <v>91</v>
      </c>
      <c r="AB28" s="88" t="s">
        <v>127</v>
      </c>
      <c r="AC28" s="298" t="s">
        <v>92</v>
      </c>
      <c r="AD28" s="118" t="s">
        <v>91</v>
      </c>
      <c r="AE28" s="88" t="s">
        <v>127</v>
      </c>
      <c r="AF28" s="302" t="s">
        <v>92</v>
      </c>
      <c r="AG28" s="309" t="s">
        <v>91</v>
      </c>
      <c r="AH28" s="310" t="s">
        <v>127</v>
      </c>
      <c r="AI28" s="308" t="s">
        <v>92</v>
      </c>
    </row>
    <row r="29" spans="2:35" x14ac:dyDescent="0.2">
      <c r="B29" s="21" t="s">
        <v>4</v>
      </c>
      <c r="C29" s="226">
        <f>January!$AJ$11+February!$AJ$11+March!$AJ$11+April!$AJ$11+May!$AJ$11+June!$AJ$11+July!$AJ$11+August!$AJ$11+September!$AJ$11+October!$AJ$11+November!$AJ$11+December!$AJ$11</f>
        <v>0</v>
      </c>
      <c r="D29" s="312">
        <f>IFERROR(C29/'Basic info &amp; Projects'!$C$16,)</f>
        <v>0</v>
      </c>
      <c r="E29" s="241">
        <f>IFERROR(C29/('Basic info &amp; Projects'!$C$11/12),)</f>
        <v>0</v>
      </c>
      <c r="F29" s="225">
        <f>January!$AJ23+February!$AJ23+March!$AJ23+April!$AJ23+May!$AJ23+June!$AJ23+July!$AJ23+August!$AJ23+September!$AJ23+October!$AJ23+November!$AJ23+December!$AJ23</f>
        <v>0</v>
      </c>
      <c r="G29" s="270">
        <f>IFERROR(F29/'Basic info &amp; Projects'!$C$16,)</f>
        <v>0</v>
      </c>
      <c r="H29" s="241">
        <f>IFERROR(F29/('Basic info &amp; Projects'!$C$11/12),)</f>
        <v>0</v>
      </c>
      <c r="I29" s="225">
        <f>January!$AJ35+February!$AJ35+March!$AJ35+April!$AJ35+May!$AJ35+June!$AJ35+July!$AJ35+August!$AJ35+September!$AJ35+October!$AJ35+November!$AJ35+December!$AJ35</f>
        <v>0</v>
      </c>
      <c r="J29" s="270">
        <f>IFERROR(I29/'Basic info &amp; Projects'!$C$16,)</f>
        <v>0</v>
      </c>
      <c r="K29" s="241">
        <f>IFERROR(I29/('Basic info &amp; Projects'!$C$11/12),)</f>
        <v>0</v>
      </c>
      <c r="L29" s="225">
        <f>January!$AJ47+February!$AJ47+March!$AJ47+April!$AJ47+May!$AJ47+June!$AJ47+July!$AJ47+August!$AJ47+September!$AJ47+October!$AJ47+November!$AJ47+December!$AJ47</f>
        <v>0</v>
      </c>
      <c r="M29" s="270">
        <f>IFERROR(L29/'Basic info &amp; Projects'!$C$16,)</f>
        <v>0</v>
      </c>
      <c r="N29" s="241">
        <f>IFERROR(L29/('Basic info &amp; Projects'!$C$11/12),)</f>
        <v>0</v>
      </c>
      <c r="O29" s="225">
        <f>January!$AJ59+February!$AJ59+March!$AJ59+April!$AJ59+May!$AJ59+June!$AJ59+July!$AJ59+August!$AJ59+September!$AJ59+October!$AJ59+November!$AJ59+December!$AJ59</f>
        <v>0</v>
      </c>
      <c r="P29" s="270">
        <f>IFERROR(O29/'Basic info &amp; Projects'!$C$16,)</f>
        <v>0</v>
      </c>
      <c r="Q29" s="241">
        <f>IFERROR(O29/('Basic info &amp; Projects'!$C$11/12),)</f>
        <v>0</v>
      </c>
      <c r="R29" s="225">
        <f>January!$AJ71+February!$AJ71+March!$AJ71+April!$AJ71+May!$AJ71+June!$AJ71+July!$AJ71+August!$AJ71+September!$AJ71+October!$AJ71+November!$AJ71+December!$AJ71</f>
        <v>0</v>
      </c>
      <c r="S29" s="270">
        <f>IFERROR(R29/'Basic info &amp; Projects'!$C$16,)</f>
        <v>0</v>
      </c>
      <c r="T29" s="241">
        <f>IFERROR(R29/('Basic info &amp; Projects'!$C$11/12),)</f>
        <v>0</v>
      </c>
      <c r="U29" s="225">
        <f>January!$AJ83+February!$AJ83+March!$AJ83+April!$AJ83+May!$AJ83+June!$AJ83+July!$AJ83+August!$AJ83+September!$AJ83+October!$AJ83+November!$AJ83+December!$AJ83</f>
        <v>0</v>
      </c>
      <c r="V29" s="270">
        <f>IFERROR(U29/'Basic info &amp; Projects'!$C$16,)</f>
        <v>0</v>
      </c>
      <c r="W29" s="241">
        <f>IFERROR(U29/('Basic info &amp; Projects'!$C$11/12),)</f>
        <v>0</v>
      </c>
      <c r="X29" s="225">
        <f>January!$AJ95+February!$AJ95+March!$AJ95+April!$AJ95+May!$AJ95+June!$AJ95+July!$AJ95+August!$AJ95+September!$AJ95+October!$AJ95+November!$AJ95+December!$AJ95</f>
        <v>0</v>
      </c>
      <c r="Y29" s="270">
        <f>IFERROR(X29/'Basic info &amp; Projects'!$C$16,)</f>
        <v>0</v>
      </c>
      <c r="Z29" s="241">
        <f>IFERROR(X29/('Basic info &amp; Projects'!$C$11/12),)</f>
        <v>0</v>
      </c>
      <c r="AA29" s="225">
        <f>January!$AJ107+February!$AJ107+March!$AJ107+April!$AJ107+May!$AJ107+June!$AJ107+July!$AJ107+August!$AJ107+September!$AJ107+October!$AJ107+November!$AJ107+December!$AJ107</f>
        <v>0</v>
      </c>
      <c r="AB29" s="270">
        <f>IFERROR(AA29/'Basic info &amp; Projects'!$C$16,)</f>
        <v>0</v>
      </c>
      <c r="AC29" s="241">
        <f>IFERROR(AA29/('Basic info &amp; Projects'!$C$11/12),)</f>
        <v>0</v>
      </c>
      <c r="AD29" s="225">
        <f>January!$AJ119+February!$AJ119+March!$AJ119+April!$AJ119+May!$AJ119+June!$AJ119+July!$AJ119+August!$AJ119+September!$AJ119+October!$AJ119+November!$AJ119+December!$AJ119</f>
        <v>0</v>
      </c>
      <c r="AE29" s="270">
        <f>IFERROR(AD29/'Basic info &amp; Projects'!$C$16,)</f>
        <v>0</v>
      </c>
      <c r="AF29" s="241">
        <f>IFERROR(AD29/('Basic info &amp; Projects'!$C$11/12),)</f>
        <v>0</v>
      </c>
      <c r="AG29" s="304">
        <f t="shared" ref="AG29:AG38" si="5">C29+F29+I29+L29+O29+R29+U29+X29+AA29+AD29</f>
        <v>0</v>
      </c>
      <c r="AH29" s="299">
        <f t="shared" ref="AH29:AH38" si="6">D29+G29+J29+M29+P29+S29+V29+Y29+AB29+AE29</f>
        <v>0</v>
      </c>
      <c r="AI29" s="254">
        <f t="shared" ref="AI29:AI38" si="7">E29+H29+K29+N29+Q29+T29+W29+Z29+AC29+AF29</f>
        <v>0</v>
      </c>
    </row>
    <row r="30" spans="2:35" x14ac:dyDescent="0.2">
      <c r="B30" s="21" t="s">
        <v>6</v>
      </c>
      <c r="C30" s="231">
        <f>January!$AJ12+February!$AJ12+March!$AJ12+April!$AJ12+May!$AJ12+June!$AJ12+July!$AJ12+August!$AJ12+September!$AJ12+October!$AJ12+November!$AJ12+December!$AJ12</f>
        <v>0</v>
      </c>
      <c r="D30" s="243">
        <f>IFERROR(C30/'Basic info &amp; Projects'!$C$16,)</f>
        <v>0</v>
      </c>
      <c r="E30" s="243">
        <f>IFERROR(C30/('Basic info &amp; Projects'!$C$11/12),)</f>
        <v>0</v>
      </c>
      <c r="F30" s="230">
        <f>January!$AJ24+February!$AJ24+March!$AJ24+April!$AJ24+May!$AJ24+June!$AJ24+July!$AJ24+August!$AJ24+September!$AJ24+October!$AJ24+November!$AJ24+December!$AJ24</f>
        <v>0</v>
      </c>
      <c r="G30" s="271">
        <f>IFERROR(F30/'Basic info &amp; Projects'!$C$16,)</f>
        <v>0</v>
      </c>
      <c r="H30" s="243">
        <f>IFERROR(F30/('Basic info &amp; Projects'!$C$11/12),)</f>
        <v>0</v>
      </c>
      <c r="I30" s="230">
        <f>January!$AJ36+February!$AJ36+March!$AJ36+April!$AJ36+May!$AJ36+June!$AJ36+July!$AJ36+August!$AJ36+September!$AJ36+October!$AJ36+November!$AJ36+December!$AJ36</f>
        <v>0</v>
      </c>
      <c r="J30" s="271">
        <f>IFERROR(I30/'Basic info &amp; Projects'!$C$16,)</f>
        <v>0</v>
      </c>
      <c r="K30" s="243">
        <f>IFERROR(I30/('Basic info &amp; Projects'!$C$11/12),)</f>
        <v>0</v>
      </c>
      <c r="L30" s="230">
        <f>January!$AJ48+February!$AJ48+March!$AJ48+April!$AJ48+May!$AJ48+June!$AJ48+July!$AJ48+August!$AJ48+September!$AJ48+October!$AJ48+November!$AJ48+December!$AJ48</f>
        <v>0</v>
      </c>
      <c r="M30" s="271">
        <f>IFERROR(L30/'Basic info &amp; Projects'!$C$16,)</f>
        <v>0</v>
      </c>
      <c r="N30" s="243">
        <f>IFERROR(L30/('Basic info &amp; Projects'!$C$11/12),)</f>
        <v>0</v>
      </c>
      <c r="O30" s="230">
        <f>January!$AJ60+February!$AJ60+March!$AJ60+April!$AJ60+May!$AJ60+June!$AJ60+July!$AJ60+August!$AJ60+September!$AJ60+October!$AJ60+November!$AJ60+December!$AJ60</f>
        <v>0</v>
      </c>
      <c r="P30" s="271">
        <f>IFERROR(O30/'Basic info &amp; Projects'!$C$16,)</f>
        <v>0</v>
      </c>
      <c r="Q30" s="243">
        <f>IFERROR(O30/('Basic info &amp; Projects'!$C$11/12),)</f>
        <v>0</v>
      </c>
      <c r="R30" s="230">
        <f>January!$AJ72+February!$AJ72+March!$AJ72+April!$AJ72+May!$AJ72+June!$AJ72+July!$AJ72+August!$AJ72+September!$AJ72+October!$AJ72+November!$AJ72+December!$AJ72</f>
        <v>0</v>
      </c>
      <c r="S30" s="271">
        <f>IFERROR(R30/'Basic info &amp; Projects'!$C$16,)</f>
        <v>0</v>
      </c>
      <c r="T30" s="243">
        <f>IFERROR(R30/('Basic info &amp; Projects'!$C$11/12),)</f>
        <v>0</v>
      </c>
      <c r="U30" s="230">
        <f>January!$AJ84+February!$AJ84+March!$AJ84+April!$AJ84+May!$AJ84+June!$AJ84+July!$AJ84+August!$AJ84+September!$AJ84+October!$AJ84+November!$AJ84+December!$AJ84</f>
        <v>0</v>
      </c>
      <c r="V30" s="271">
        <f>IFERROR(U30/'Basic info &amp; Projects'!$C$16,)</f>
        <v>0</v>
      </c>
      <c r="W30" s="243">
        <f>IFERROR(U30/('Basic info &amp; Projects'!$C$11/12),)</f>
        <v>0</v>
      </c>
      <c r="X30" s="230">
        <f>January!$AJ96+February!$AJ96+March!$AJ96+April!$AJ96+May!$AJ96+June!$AJ96+July!$AJ96+August!$AJ96+September!$AJ96+October!$AJ96+November!$AJ96+December!$AJ96</f>
        <v>0</v>
      </c>
      <c r="Y30" s="271">
        <f>IFERROR(X30/'Basic info &amp; Projects'!$C$16,)</f>
        <v>0</v>
      </c>
      <c r="Z30" s="243">
        <f>IFERROR(X30/('Basic info &amp; Projects'!$C$11/12),)</f>
        <v>0</v>
      </c>
      <c r="AA30" s="230">
        <f>January!$AJ108+February!$AJ108+March!$AJ108+April!$AJ108+May!$AJ108+June!$AJ108+July!$AJ108+August!$AJ108+September!$AJ108+October!$AJ108+November!$AJ108+December!$AJ108</f>
        <v>0</v>
      </c>
      <c r="AB30" s="271">
        <f>IFERROR(AA30/'Basic info &amp; Projects'!$C$16,)</f>
        <v>0</v>
      </c>
      <c r="AC30" s="243">
        <f>IFERROR(AA30/('Basic info &amp; Projects'!$C$11/12),)</f>
        <v>0</v>
      </c>
      <c r="AD30" s="230">
        <f>January!$AJ120+February!$AJ120+March!$AJ120+April!$AJ120+May!$AJ120+June!$AJ120+July!$AJ120+August!$AJ120+September!$AJ120+October!$AJ120+November!$AJ120+December!$AJ120</f>
        <v>0</v>
      </c>
      <c r="AE30" s="271">
        <f>IFERROR(AD30/'Basic info &amp; Projects'!$C$16,)</f>
        <v>0</v>
      </c>
      <c r="AF30" s="243">
        <f>IFERROR(AD30/('Basic info &amp; Projects'!$C$11/12),)</f>
        <v>0</v>
      </c>
      <c r="AG30" s="304">
        <f t="shared" si="5"/>
        <v>0</v>
      </c>
      <c r="AH30" s="299">
        <f t="shared" si="6"/>
        <v>0</v>
      </c>
      <c r="AI30" s="254">
        <f t="shared" si="7"/>
        <v>0</v>
      </c>
    </row>
    <row r="31" spans="2:35" x14ac:dyDescent="0.2">
      <c r="B31" s="23" t="s">
        <v>5</v>
      </c>
      <c r="C31" s="231">
        <f>January!$AJ13+February!$AJ13+March!$AJ13+April!$AJ13+May!$AJ13+June!$AJ13+July!$AJ13+August!$AJ13+September!$AJ13+October!$AJ13+November!$AJ13+December!$AJ13</f>
        <v>0</v>
      </c>
      <c r="D31" s="243">
        <f>IFERROR(C31/'Basic info &amp; Projects'!$C$16,)</f>
        <v>0</v>
      </c>
      <c r="E31" s="243">
        <f>IFERROR(C31/('Basic info &amp; Projects'!$C$11/12),)</f>
        <v>0</v>
      </c>
      <c r="F31" s="230">
        <f>January!$AJ25+February!$AJ25+March!$AJ25+April!$AJ25+May!$AJ25+June!$AJ25+July!$AJ25+August!$AJ25+September!$AJ25+October!$AJ25+November!$AJ25+December!$AJ25</f>
        <v>0</v>
      </c>
      <c r="G31" s="271">
        <f>IFERROR(F31/'Basic info &amp; Projects'!$C$16,)</f>
        <v>0</v>
      </c>
      <c r="H31" s="243">
        <f>IFERROR(F31/('Basic info &amp; Projects'!$C$11/12),)</f>
        <v>0</v>
      </c>
      <c r="I31" s="230">
        <f>January!$AJ37+February!$AJ37+March!$AJ37+April!$AJ37+May!$AJ37+June!$AJ37+July!$AJ37+August!$AJ37+September!$AJ37+October!$AJ37+November!$AJ37+December!$AJ37</f>
        <v>0</v>
      </c>
      <c r="J31" s="271">
        <f>IFERROR(I31/'Basic info &amp; Projects'!$C$16,)</f>
        <v>0</v>
      </c>
      <c r="K31" s="243">
        <f>IFERROR(I31/('Basic info &amp; Projects'!$C$11/12),)</f>
        <v>0</v>
      </c>
      <c r="L31" s="230">
        <f>January!$AJ49+February!$AJ49+March!$AJ49+April!$AJ49+May!$AJ49+June!$AJ49+July!$AJ49+August!$AJ49+September!$AJ49+October!$AJ49+November!$AJ49+December!$AJ49</f>
        <v>0</v>
      </c>
      <c r="M31" s="271">
        <f>IFERROR(L31/'Basic info &amp; Projects'!$C$16,)</f>
        <v>0</v>
      </c>
      <c r="N31" s="243">
        <f>IFERROR(L31/('Basic info &amp; Projects'!$C$11/12),)</f>
        <v>0</v>
      </c>
      <c r="O31" s="230">
        <f>January!$AJ61+February!$AJ61+March!$AJ61+April!$AJ61+May!$AJ61+June!$AJ61+July!$AJ61+August!$AJ61+September!$AJ61+October!$AJ61+November!$AJ61+December!$AJ61</f>
        <v>0</v>
      </c>
      <c r="P31" s="271">
        <f>IFERROR(O31/'Basic info &amp; Projects'!$C$16,)</f>
        <v>0</v>
      </c>
      <c r="Q31" s="243">
        <f>IFERROR(O31/('Basic info &amp; Projects'!$C$11/12),)</f>
        <v>0</v>
      </c>
      <c r="R31" s="230">
        <f>January!$AJ73+February!$AJ73+March!$AJ73+April!$AJ73+May!$AJ73+June!$AJ73+July!$AJ73+August!$AJ73+September!$AJ73+October!$AJ73+November!$AJ73+December!$AJ73</f>
        <v>0</v>
      </c>
      <c r="S31" s="271">
        <f>IFERROR(R31/'Basic info &amp; Projects'!$C$16,)</f>
        <v>0</v>
      </c>
      <c r="T31" s="243">
        <f>IFERROR(R31/('Basic info &amp; Projects'!$C$11/12),)</f>
        <v>0</v>
      </c>
      <c r="U31" s="230">
        <f>January!$AJ85+February!$AJ85+March!$AJ85+April!$AJ85+May!$AJ85+June!$AJ85+July!$AJ85+August!$AJ85+September!$AJ85+October!$AJ85+November!$AJ85+December!$AJ85</f>
        <v>0</v>
      </c>
      <c r="V31" s="271">
        <f>IFERROR(U31/'Basic info &amp; Projects'!$C$16,)</f>
        <v>0</v>
      </c>
      <c r="W31" s="243">
        <f>IFERROR(U31/('Basic info &amp; Projects'!$C$11/12),)</f>
        <v>0</v>
      </c>
      <c r="X31" s="230">
        <f>January!$AJ97+February!$AJ97+March!$AJ97+April!$AJ97+May!$AJ97+June!$AJ97+July!$AJ97+August!$AJ97+September!$AJ97+October!$AJ97+November!$AJ97+December!$AJ97</f>
        <v>0</v>
      </c>
      <c r="Y31" s="271">
        <f>IFERROR(X31/'Basic info &amp; Projects'!$C$16,)</f>
        <v>0</v>
      </c>
      <c r="Z31" s="243">
        <f>IFERROR(X31/('Basic info &amp; Projects'!$C$11/12),)</f>
        <v>0</v>
      </c>
      <c r="AA31" s="230">
        <f>January!$AJ109+February!$AJ109+March!$AJ109+April!$AJ109+May!$AJ109+June!$AJ109+July!$AJ109+August!$AJ109+September!$AJ109+October!$AJ109+November!$AJ109+December!$AJ109</f>
        <v>0</v>
      </c>
      <c r="AB31" s="271">
        <f>IFERROR(AA31/'Basic info &amp; Projects'!$C$16,)</f>
        <v>0</v>
      </c>
      <c r="AC31" s="243">
        <f>IFERROR(AA31/('Basic info &amp; Projects'!$C$11/12),)</f>
        <v>0</v>
      </c>
      <c r="AD31" s="230">
        <f>January!$AJ121+February!$AJ121+March!$AJ121+April!$AJ121+May!$AJ121+June!$AJ121+July!$AJ121+August!$AJ121+September!$AJ121+October!$AJ121+November!$AJ121+December!$AJ121</f>
        <v>0</v>
      </c>
      <c r="AE31" s="271">
        <f>IFERROR(AD31/'Basic info &amp; Projects'!$C$16,)</f>
        <v>0</v>
      </c>
      <c r="AF31" s="243">
        <f>IFERROR(AD31/('Basic info &amp; Projects'!$C$11/12),)</f>
        <v>0</v>
      </c>
      <c r="AG31" s="304">
        <f t="shared" si="5"/>
        <v>0</v>
      </c>
      <c r="AH31" s="299">
        <f t="shared" si="6"/>
        <v>0</v>
      </c>
      <c r="AI31" s="254">
        <f t="shared" si="7"/>
        <v>0</v>
      </c>
    </row>
    <row r="32" spans="2:35" x14ac:dyDescent="0.2">
      <c r="B32" s="23" t="s">
        <v>8</v>
      </c>
      <c r="C32" s="231">
        <f>January!$AJ14+February!$AJ14+March!$AJ14+April!$AJ14+May!$AJ14+June!$AJ14+July!$AJ14+August!$AJ14+September!$AJ14+October!$AJ14+November!$AJ14+December!$AJ14</f>
        <v>0</v>
      </c>
      <c r="D32" s="243">
        <f>IFERROR(C32/'Basic info &amp; Projects'!$C$16,)</f>
        <v>0</v>
      </c>
      <c r="E32" s="243">
        <f>IFERROR(C32/('Basic info &amp; Projects'!$C$11/12),)</f>
        <v>0</v>
      </c>
      <c r="F32" s="230">
        <f>January!$AJ26+February!$AJ26+March!$AJ26+April!$AJ26+May!$AJ26+June!$AJ26+July!$AJ26+August!$AJ26+September!$AJ26+October!$AJ26+November!$AJ26+December!$AJ26</f>
        <v>0</v>
      </c>
      <c r="G32" s="271">
        <f>IFERROR(F32/'Basic info &amp; Projects'!$C$16,)</f>
        <v>0</v>
      </c>
      <c r="H32" s="243">
        <f>IFERROR(F32/('Basic info &amp; Projects'!$C$11/12),)</f>
        <v>0</v>
      </c>
      <c r="I32" s="230">
        <f>January!$AJ38+February!$AJ38+March!$AJ38+April!$AJ38+May!$AJ38+June!$AJ38+July!$AJ38+August!$AJ38+September!$AJ38+October!$AJ38+November!$AJ38+December!$AJ38</f>
        <v>0</v>
      </c>
      <c r="J32" s="271">
        <f>IFERROR(I32/'Basic info &amp; Projects'!$C$16,)</f>
        <v>0</v>
      </c>
      <c r="K32" s="243">
        <f>IFERROR(I32/('Basic info &amp; Projects'!$C$11/12),)</f>
        <v>0</v>
      </c>
      <c r="L32" s="230">
        <f>January!$AJ50+February!$AJ50+March!$AJ50+April!$AJ50+May!$AJ50+June!$AJ50+July!$AJ50+August!$AJ50+September!$AJ50+October!$AJ50+November!$AJ50+December!$AJ50</f>
        <v>0</v>
      </c>
      <c r="M32" s="271">
        <f>IFERROR(L32/'Basic info &amp; Projects'!$C$16,)</f>
        <v>0</v>
      </c>
      <c r="N32" s="243">
        <f>IFERROR(L32/('Basic info &amp; Projects'!$C$11/12),)</f>
        <v>0</v>
      </c>
      <c r="O32" s="230">
        <f>January!$AJ62+February!$AJ62+March!$AJ62+April!$AJ62+May!$AJ62+June!$AJ62+July!$AJ62+August!$AJ62+September!$AJ62+October!$AJ62+November!$AJ62+December!$AJ62</f>
        <v>0</v>
      </c>
      <c r="P32" s="271">
        <f>IFERROR(O32/'Basic info &amp; Projects'!$C$16,)</f>
        <v>0</v>
      </c>
      <c r="Q32" s="243">
        <f>IFERROR(O32/('Basic info &amp; Projects'!$C$11/12),)</f>
        <v>0</v>
      </c>
      <c r="R32" s="230">
        <f>January!$AJ74+February!$AJ74+March!$AJ74+April!$AJ74+May!$AJ74+June!$AJ74+July!$AJ74+August!$AJ74+September!$AJ74+October!$AJ74+November!$AJ74+December!$AJ74</f>
        <v>0</v>
      </c>
      <c r="S32" s="271">
        <f>IFERROR(R32/'Basic info &amp; Projects'!$C$16,)</f>
        <v>0</v>
      </c>
      <c r="T32" s="243">
        <f>IFERROR(R32/('Basic info &amp; Projects'!$C$11/12),)</f>
        <v>0</v>
      </c>
      <c r="U32" s="230">
        <f>January!$AJ86+February!$AJ86+March!$AJ86+April!$AJ86+May!$AJ86+June!$AJ86+July!$AJ86+August!$AJ86+September!$AJ86+October!$AJ86+November!$AJ86+December!$AJ86</f>
        <v>0</v>
      </c>
      <c r="V32" s="271">
        <f>IFERROR(U32/'Basic info &amp; Projects'!$C$16,)</f>
        <v>0</v>
      </c>
      <c r="W32" s="243">
        <f>IFERROR(U32/('Basic info &amp; Projects'!$C$11/12),)</f>
        <v>0</v>
      </c>
      <c r="X32" s="230">
        <f>January!$AJ98+February!$AJ98+March!$AJ98+April!$AJ98+May!$AJ98+June!$AJ98+July!$AJ98+August!$AJ98+September!$AJ98+October!$AJ98+November!$AJ98+December!$AJ98</f>
        <v>0</v>
      </c>
      <c r="Y32" s="271">
        <f>IFERROR(X32/'Basic info &amp; Projects'!$C$16,)</f>
        <v>0</v>
      </c>
      <c r="Z32" s="243">
        <f>IFERROR(X32/('Basic info &amp; Projects'!$C$11/12),)</f>
        <v>0</v>
      </c>
      <c r="AA32" s="230">
        <f>January!$AJ110+February!$AJ110+March!$AJ110+April!$AJ110+May!$AJ110+June!$AJ110+July!$AJ110+August!$AJ110+September!$AJ110+October!$AJ110+November!$AJ110+December!$AJ110</f>
        <v>0</v>
      </c>
      <c r="AB32" s="271">
        <f>IFERROR(AA32/'Basic info &amp; Projects'!$C$16,)</f>
        <v>0</v>
      </c>
      <c r="AC32" s="243">
        <f>IFERROR(AA32/('Basic info &amp; Projects'!$C$11/12),)</f>
        <v>0</v>
      </c>
      <c r="AD32" s="230">
        <f>January!$AJ122+February!$AJ122+March!$AJ122+April!$AJ122+May!$AJ122+June!$AJ122+July!$AJ122+August!$AJ122+September!$AJ122+October!$AJ122+November!$AJ122+December!$AJ122</f>
        <v>0</v>
      </c>
      <c r="AE32" s="271">
        <f>IFERROR(AD32/'Basic info &amp; Projects'!$C$16,)</f>
        <v>0</v>
      </c>
      <c r="AF32" s="243">
        <f>IFERROR(AD32/('Basic info &amp; Projects'!$C$11/12),)</f>
        <v>0</v>
      </c>
      <c r="AG32" s="304">
        <f t="shared" si="5"/>
        <v>0</v>
      </c>
      <c r="AH32" s="299">
        <f t="shared" si="6"/>
        <v>0</v>
      </c>
      <c r="AI32" s="254">
        <f t="shared" si="7"/>
        <v>0</v>
      </c>
    </row>
    <row r="33" spans="2:35" x14ac:dyDescent="0.2">
      <c r="B33" s="23" t="s">
        <v>7</v>
      </c>
      <c r="C33" s="231">
        <f>January!$AJ15+February!$AJ15+March!$AJ15+April!$AJ15+May!$AJ15+June!$AJ15+July!$AJ15+August!$AJ15+September!$AJ15+October!$AJ15+November!$AJ15+December!$AJ15</f>
        <v>0</v>
      </c>
      <c r="D33" s="243">
        <f>IFERROR(C33/'Basic info &amp; Projects'!$C$16,)</f>
        <v>0</v>
      </c>
      <c r="E33" s="243">
        <f>IFERROR(C33/('Basic info &amp; Projects'!$C$11/12),)</f>
        <v>0</v>
      </c>
      <c r="F33" s="230">
        <f>January!$AJ27+February!$AJ27+March!$AJ27+April!$AJ27+May!$AJ27+June!$AJ27+July!$AJ27+August!$AJ27+September!$AJ27+October!$AJ27+November!$AJ27+December!$AJ27</f>
        <v>0</v>
      </c>
      <c r="G33" s="271">
        <f>IFERROR(F33/'Basic info &amp; Projects'!$C$16,)</f>
        <v>0</v>
      </c>
      <c r="H33" s="243">
        <f>IFERROR(F33/('Basic info &amp; Projects'!$C$11/12),)</f>
        <v>0</v>
      </c>
      <c r="I33" s="230">
        <f>January!$AJ39+February!$AJ39+March!$AJ39+April!$AJ39+May!$AJ39+June!$AJ39+July!$AJ39+August!$AJ39+September!$AJ39+October!$AJ39+November!$AJ39+December!$AJ39</f>
        <v>0</v>
      </c>
      <c r="J33" s="271">
        <f>IFERROR(I33/'Basic info &amp; Projects'!$C$16,)</f>
        <v>0</v>
      </c>
      <c r="K33" s="243">
        <f>IFERROR(I33/('Basic info &amp; Projects'!$C$11/12),)</f>
        <v>0</v>
      </c>
      <c r="L33" s="230">
        <f>January!$AJ51+February!$AJ51+March!$AJ51+April!$AJ51+May!$AJ51+June!$AJ51+July!$AJ51+August!$AJ51+September!$AJ51+October!$AJ51+November!$AJ51+December!$AJ51</f>
        <v>0</v>
      </c>
      <c r="M33" s="271">
        <f>IFERROR(L33/'Basic info &amp; Projects'!$C$16,)</f>
        <v>0</v>
      </c>
      <c r="N33" s="243">
        <f>IFERROR(L33/('Basic info &amp; Projects'!$C$11/12),)</f>
        <v>0</v>
      </c>
      <c r="O33" s="230">
        <f>January!$AJ63+February!$AJ63+March!$AJ63+April!$AJ63+May!$AJ63+June!$AJ63+July!$AJ63+August!$AJ63+September!$AJ63+October!$AJ63+November!$AJ63+December!$AJ63</f>
        <v>0</v>
      </c>
      <c r="P33" s="271">
        <f>IFERROR(O33/'Basic info &amp; Projects'!$C$16,)</f>
        <v>0</v>
      </c>
      <c r="Q33" s="243">
        <f>IFERROR(O33/('Basic info &amp; Projects'!$C$11/12),)</f>
        <v>0</v>
      </c>
      <c r="R33" s="230">
        <f>January!$AJ75+February!$AJ75+March!$AJ75+April!$AJ75+May!$AJ75+June!$AJ75+July!$AJ75+August!$AJ75+September!$AJ75+October!$AJ75+November!$AJ75+December!$AJ75</f>
        <v>0</v>
      </c>
      <c r="S33" s="271">
        <f>IFERROR(R33/'Basic info &amp; Projects'!$C$16,)</f>
        <v>0</v>
      </c>
      <c r="T33" s="243">
        <f>IFERROR(R33/('Basic info &amp; Projects'!$C$11/12),)</f>
        <v>0</v>
      </c>
      <c r="U33" s="230">
        <f>January!$AJ87+February!$AJ87+March!$AJ87+April!$AJ87+May!$AJ87+June!$AJ87+July!$AJ87+August!$AJ87+September!$AJ87+October!$AJ87+November!$AJ87+December!$AJ87</f>
        <v>0</v>
      </c>
      <c r="V33" s="271">
        <f>IFERROR(U33/'Basic info &amp; Projects'!$C$16,)</f>
        <v>0</v>
      </c>
      <c r="W33" s="243">
        <f>IFERROR(U33/('Basic info &amp; Projects'!$C$11/12),)</f>
        <v>0</v>
      </c>
      <c r="X33" s="230">
        <f>January!$AJ99+February!$AJ99+March!$AJ99+April!$AJ99+May!$AJ99+June!$AJ99+July!$AJ99+August!$AJ99+September!$AJ99+October!$AJ99+November!$AJ99+December!$AJ99</f>
        <v>0</v>
      </c>
      <c r="Y33" s="271">
        <f>IFERROR(X33/'Basic info &amp; Projects'!$C$16,)</f>
        <v>0</v>
      </c>
      <c r="Z33" s="243">
        <f>IFERROR(X33/('Basic info &amp; Projects'!$C$11/12),)</f>
        <v>0</v>
      </c>
      <c r="AA33" s="230">
        <f>January!$AJ111+February!$AJ111+March!$AJ111+April!$AJ111+May!$AJ111+June!$AJ111+July!$AJ111+August!$AJ111+September!$AJ111+October!$AJ111+November!$AJ111+December!$AJ111</f>
        <v>0</v>
      </c>
      <c r="AB33" s="271">
        <f>IFERROR(AA33/'Basic info &amp; Projects'!$C$16,)</f>
        <v>0</v>
      </c>
      <c r="AC33" s="243">
        <f>IFERROR(AA33/('Basic info &amp; Projects'!$C$11/12),)</f>
        <v>0</v>
      </c>
      <c r="AD33" s="230">
        <f>January!$AJ123+February!$AJ123+March!$AJ123+April!$AJ123+May!$AJ123+June!$AJ123+July!$AJ123+August!$AJ123+September!$AJ123+October!$AJ123+November!$AJ123+December!$AJ123</f>
        <v>0</v>
      </c>
      <c r="AE33" s="271">
        <f>IFERROR(AD33/'Basic info &amp; Projects'!$C$16,)</f>
        <v>0</v>
      </c>
      <c r="AF33" s="243">
        <f>IFERROR(AD33/('Basic info &amp; Projects'!$C$11/12),)</f>
        <v>0</v>
      </c>
      <c r="AG33" s="304">
        <f t="shared" si="5"/>
        <v>0</v>
      </c>
      <c r="AH33" s="299">
        <f t="shared" si="6"/>
        <v>0</v>
      </c>
      <c r="AI33" s="254">
        <f t="shared" si="7"/>
        <v>0</v>
      </c>
    </row>
    <row r="34" spans="2:35" x14ac:dyDescent="0.2">
      <c r="B34" s="23" t="s">
        <v>9</v>
      </c>
      <c r="C34" s="231">
        <f>January!$AJ16+February!$AJ16+March!$AJ16+April!$AJ16+May!$AJ16+June!$AJ16+July!$AJ16+August!$AJ16+September!$AJ16+October!$AJ16+November!$AJ16+December!$AJ16</f>
        <v>0</v>
      </c>
      <c r="D34" s="243">
        <f>IFERROR(C34/'Basic info &amp; Projects'!$C$16,)</f>
        <v>0</v>
      </c>
      <c r="E34" s="243">
        <f>IFERROR(C34/('Basic info &amp; Projects'!$C$11/12),)</f>
        <v>0</v>
      </c>
      <c r="F34" s="230">
        <f>January!$AJ28+February!$AJ28+March!$AJ28+April!$AJ28+May!$AJ28+June!$AJ28+July!$AJ28+August!$AJ28+September!$AJ28+October!$AJ28+November!$AJ28+December!$AJ28</f>
        <v>0</v>
      </c>
      <c r="G34" s="271">
        <f>IFERROR(F34/'Basic info &amp; Projects'!$C$16,)</f>
        <v>0</v>
      </c>
      <c r="H34" s="243">
        <f>IFERROR(F34/('Basic info &amp; Projects'!$C$11/12),)</f>
        <v>0</v>
      </c>
      <c r="I34" s="230">
        <f>January!$AJ40+February!$AJ40+March!$AJ40+April!$AJ40+May!$AJ40+June!$AJ40+July!$AJ40+August!$AJ40+September!$AJ40+October!$AJ40+November!$AJ40+December!$AJ40</f>
        <v>0</v>
      </c>
      <c r="J34" s="271">
        <f>IFERROR(I34/'Basic info &amp; Projects'!$C$16,)</f>
        <v>0</v>
      </c>
      <c r="K34" s="243">
        <f>IFERROR(I34/('Basic info &amp; Projects'!$C$11/12),)</f>
        <v>0</v>
      </c>
      <c r="L34" s="230">
        <f>January!$AJ52+February!$AJ52+March!$AJ52+April!$AJ52+May!$AJ52+June!$AJ52+July!$AJ52+August!$AJ52+September!$AJ52+October!$AJ52+November!$AJ52+December!$AJ52</f>
        <v>0</v>
      </c>
      <c r="M34" s="271">
        <f>IFERROR(L34/'Basic info &amp; Projects'!$C$16,)</f>
        <v>0</v>
      </c>
      <c r="N34" s="243">
        <f>IFERROR(L34/('Basic info &amp; Projects'!$C$11/12),)</f>
        <v>0</v>
      </c>
      <c r="O34" s="230">
        <f>January!$AJ64+February!$AJ64+March!$AJ64+April!$AJ64+May!$AJ64+June!$AJ64+July!$AJ64+August!$AJ64+September!$AJ64+October!$AJ64+November!$AJ64+December!$AJ64</f>
        <v>0</v>
      </c>
      <c r="P34" s="271">
        <f>IFERROR(O34/'Basic info &amp; Projects'!$C$16,)</f>
        <v>0</v>
      </c>
      <c r="Q34" s="243">
        <f>IFERROR(O34/('Basic info &amp; Projects'!$C$11/12),)</f>
        <v>0</v>
      </c>
      <c r="R34" s="230">
        <f>January!$AJ76+February!$AJ76+March!$AJ76+April!$AJ76+May!$AJ76+June!$AJ76+July!$AJ76+August!$AJ76+September!$AJ76+October!$AJ76+November!$AJ76+December!$AJ76</f>
        <v>0</v>
      </c>
      <c r="S34" s="271">
        <f>IFERROR(R34/'Basic info &amp; Projects'!$C$16,)</f>
        <v>0</v>
      </c>
      <c r="T34" s="243">
        <f>IFERROR(R34/('Basic info &amp; Projects'!$C$11/12),)</f>
        <v>0</v>
      </c>
      <c r="U34" s="230">
        <f>January!$AJ88+February!$AJ88+March!$AJ88+April!$AJ88+May!$AJ88+June!$AJ88+July!$AJ88+August!$AJ88+September!$AJ88+October!$AJ88+November!$AJ88+December!$AJ88</f>
        <v>0</v>
      </c>
      <c r="V34" s="271">
        <f>IFERROR(U34/'Basic info &amp; Projects'!$C$16,)</f>
        <v>0</v>
      </c>
      <c r="W34" s="243">
        <f>IFERROR(U34/('Basic info &amp; Projects'!$C$11/12),)</f>
        <v>0</v>
      </c>
      <c r="X34" s="230">
        <f>January!$AJ100+February!$AJ100+March!$AJ100+April!$AJ100+May!$AJ100+June!$AJ100+July!$AJ100+August!$AJ100+September!$AJ100+October!$AJ100+November!$AJ100+December!$AJ100</f>
        <v>0</v>
      </c>
      <c r="Y34" s="271">
        <f>IFERROR(X34/'Basic info &amp; Projects'!$C$16,)</f>
        <v>0</v>
      </c>
      <c r="Z34" s="243">
        <f>IFERROR(X34/('Basic info &amp; Projects'!$C$11/12),)</f>
        <v>0</v>
      </c>
      <c r="AA34" s="230">
        <f>January!$AJ112+February!$AJ112+March!$AJ112+April!$AJ112+May!$AJ112+June!$AJ112+July!$AJ112+August!$AJ112+September!$AJ112+October!$AJ112+November!$AJ112+December!$AJ112</f>
        <v>0</v>
      </c>
      <c r="AB34" s="271">
        <f>IFERROR(AA34/'Basic info &amp; Projects'!$C$16,)</f>
        <v>0</v>
      </c>
      <c r="AC34" s="243">
        <f>IFERROR(AA34/('Basic info &amp; Projects'!$C$11/12),)</f>
        <v>0</v>
      </c>
      <c r="AD34" s="230">
        <f>January!$AJ124+February!$AJ124+March!$AJ124+April!$AJ124+May!$AJ124+June!$AJ124+July!$AJ124+August!$AJ124+September!$AJ124+October!$AJ124+November!$AJ124+December!$AJ124</f>
        <v>0</v>
      </c>
      <c r="AE34" s="271">
        <f>IFERROR(AD34/'Basic info &amp; Projects'!$C$16,)</f>
        <v>0</v>
      </c>
      <c r="AF34" s="243">
        <f>IFERROR(AD34/('Basic info &amp; Projects'!$C$11/12),)</f>
        <v>0</v>
      </c>
      <c r="AG34" s="304">
        <f t="shared" si="5"/>
        <v>0</v>
      </c>
      <c r="AH34" s="299">
        <f t="shared" si="6"/>
        <v>0</v>
      </c>
      <c r="AI34" s="254">
        <f t="shared" si="7"/>
        <v>0</v>
      </c>
    </row>
    <row r="35" spans="2:35" x14ac:dyDescent="0.2">
      <c r="B35" s="23" t="s">
        <v>42</v>
      </c>
      <c r="C35" s="231">
        <f>January!$AJ17+February!$AJ17+March!$AJ17+April!$AJ17+May!$AJ17+June!$AJ17+July!$AJ17+August!$AJ17+September!$AJ17+October!$AJ17+November!$AJ17+December!$AJ17</f>
        <v>0</v>
      </c>
      <c r="D35" s="243">
        <f>IFERROR(C35/'Basic info &amp; Projects'!$C$16,)</f>
        <v>0</v>
      </c>
      <c r="E35" s="243">
        <f>IFERROR(C35/('Basic info &amp; Projects'!$C$11/12),)</f>
        <v>0</v>
      </c>
      <c r="F35" s="230">
        <f>January!$AJ29+February!$AJ29+March!$AJ29+April!$AJ29+May!$AJ29+June!$AJ29+July!$AJ29+August!$AJ29+September!$AJ29+October!$AJ29+November!$AJ29+December!$AJ29</f>
        <v>0</v>
      </c>
      <c r="G35" s="271">
        <f>IFERROR(F35/'Basic info &amp; Projects'!$C$16,)</f>
        <v>0</v>
      </c>
      <c r="H35" s="243">
        <f>IFERROR(F35/('Basic info &amp; Projects'!$C$11/12),)</f>
        <v>0</v>
      </c>
      <c r="I35" s="230">
        <f>January!$AJ41+February!$AJ41+March!$AJ41+April!$AJ41+May!$AJ41+June!$AJ41+July!$AJ41+August!$AJ41+September!$AJ41+October!$AJ41+November!$AJ41+December!$AJ41</f>
        <v>0</v>
      </c>
      <c r="J35" s="271">
        <f>IFERROR(I35/'Basic info &amp; Projects'!$C$16,)</f>
        <v>0</v>
      </c>
      <c r="K35" s="243">
        <f>IFERROR(I35/('Basic info &amp; Projects'!$C$11/12),)</f>
        <v>0</v>
      </c>
      <c r="L35" s="230">
        <f>January!$AJ53+February!$AJ53+March!$AJ53+April!$AJ53+May!$AJ53+June!$AJ53+July!$AJ53+August!$AJ53+September!$AJ53+October!$AJ53+November!$AJ53+December!$AJ53</f>
        <v>0</v>
      </c>
      <c r="M35" s="271">
        <f>IFERROR(L35/'Basic info &amp; Projects'!$C$16,)</f>
        <v>0</v>
      </c>
      <c r="N35" s="243">
        <f>IFERROR(L35/('Basic info &amp; Projects'!$C$11/12),)</f>
        <v>0</v>
      </c>
      <c r="O35" s="230">
        <f>January!$AJ65+February!$AJ65+March!$AJ65+April!$AJ65+May!$AJ65+June!$AJ65+July!$AJ65+August!$AJ65+September!$AJ65+October!$AJ65+November!$AJ65+December!$AJ65</f>
        <v>0</v>
      </c>
      <c r="P35" s="271">
        <f>IFERROR(O35/'Basic info &amp; Projects'!$C$16,)</f>
        <v>0</v>
      </c>
      <c r="Q35" s="243">
        <f>IFERROR(O35/('Basic info &amp; Projects'!$C$11/12),)</f>
        <v>0</v>
      </c>
      <c r="R35" s="230">
        <f>January!$AJ77+February!$AJ77+March!$AJ77+April!$AJ77+May!$AJ77+June!$AJ77+July!$AJ77+August!$AJ77+September!$AJ77+October!$AJ77+November!$AJ77+December!$AJ77</f>
        <v>0</v>
      </c>
      <c r="S35" s="271">
        <f>IFERROR(R35/'Basic info &amp; Projects'!$C$16,)</f>
        <v>0</v>
      </c>
      <c r="T35" s="243">
        <f>IFERROR(R35/('Basic info &amp; Projects'!$C$11/12),)</f>
        <v>0</v>
      </c>
      <c r="U35" s="230">
        <f>January!$AJ89+February!$AJ89+March!$AJ89+April!$AJ89+May!$AJ89+June!$AJ89+July!$AJ89+August!$AJ89+September!$AJ89+October!$AJ89+November!$AJ89+December!$AJ89</f>
        <v>0</v>
      </c>
      <c r="V35" s="271">
        <f>IFERROR(U35/'Basic info &amp; Projects'!$C$16,)</f>
        <v>0</v>
      </c>
      <c r="W35" s="243">
        <f>IFERROR(U35/('Basic info &amp; Projects'!$C$11/12),)</f>
        <v>0</v>
      </c>
      <c r="X35" s="230">
        <f>January!$AJ101+February!$AJ101+March!$AJ101+April!$AJ101+May!$AJ101+June!$AJ101+July!$AJ101+August!$AJ101+September!$AJ101+October!$AJ101+November!$AJ101+December!$AJ101</f>
        <v>0</v>
      </c>
      <c r="Y35" s="271">
        <f>IFERROR(X35/'Basic info &amp; Projects'!$C$16,)</f>
        <v>0</v>
      </c>
      <c r="Z35" s="243">
        <f>IFERROR(X35/('Basic info &amp; Projects'!$C$11/12),)</f>
        <v>0</v>
      </c>
      <c r="AA35" s="230">
        <f>January!$AJ113+February!$AJ113+March!$AJ113+April!$AJ113+May!$AJ113+June!$AJ113+July!$AJ113+August!$AJ113+September!$AJ113+October!$AJ113+November!$AJ113+December!$AJ113</f>
        <v>0</v>
      </c>
      <c r="AB35" s="271">
        <f>IFERROR(AA35/'Basic info &amp; Projects'!$C$16,)</f>
        <v>0</v>
      </c>
      <c r="AC35" s="243">
        <f>IFERROR(AA35/('Basic info &amp; Projects'!$C$11/12),)</f>
        <v>0</v>
      </c>
      <c r="AD35" s="230">
        <f>January!$AJ125+February!$AJ125+March!$AJ125+April!$AJ125+May!$AJ125+June!$AJ125+July!$AJ125+August!$AJ125+September!$AJ125+October!$AJ125+November!$AJ125+December!$AJ125</f>
        <v>0</v>
      </c>
      <c r="AE35" s="271">
        <f>IFERROR(AD35/'Basic info &amp; Projects'!$C$16,)</f>
        <v>0</v>
      </c>
      <c r="AF35" s="243">
        <f>IFERROR(AD35/('Basic info &amp; Projects'!$C$11/12),)</f>
        <v>0</v>
      </c>
      <c r="AG35" s="304">
        <f t="shared" si="5"/>
        <v>0</v>
      </c>
      <c r="AH35" s="299">
        <f t="shared" si="6"/>
        <v>0</v>
      </c>
      <c r="AI35" s="254">
        <f t="shared" si="7"/>
        <v>0</v>
      </c>
    </row>
    <row r="36" spans="2:35" x14ac:dyDescent="0.2">
      <c r="B36" s="23" t="s">
        <v>43</v>
      </c>
      <c r="C36" s="231">
        <f>January!$AJ18+February!$AJ18+March!$AJ18+April!$AJ18+May!$AJ18+June!$AJ18+July!$AJ18+August!$AJ18+September!$AJ18+October!$AJ18+November!$AJ18+December!$AJ18</f>
        <v>0</v>
      </c>
      <c r="D36" s="243">
        <f>IFERROR(C36/'Basic info &amp; Projects'!$C$16,)</f>
        <v>0</v>
      </c>
      <c r="E36" s="243">
        <f>IFERROR(C36/('Basic info &amp; Projects'!$C$11/12),)</f>
        <v>0</v>
      </c>
      <c r="F36" s="230">
        <f>January!$AJ30+February!$AJ30+March!$AJ30+April!$AJ30+May!$AJ30+June!$AJ30+July!$AJ30+August!$AJ30+September!$AJ30+October!$AJ30+November!$AJ30+December!$AJ30</f>
        <v>0</v>
      </c>
      <c r="G36" s="271">
        <f>IFERROR(F36/'Basic info &amp; Projects'!$C$16,)</f>
        <v>0</v>
      </c>
      <c r="H36" s="243">
        <f>IFERROR(F36/('Basic info &amp; Projects'!$C$11/12),)</f>
        <v>0</v>
      </c>
      <c r="I36" s="230">
        <f>January!$AJ42+February!$AJ42+March!$AJ42+April!$AJ42+May!$AJ42+June!$AJ42+July!$AJ42+August!$AJ42+September!$AJ42+October!$AJ42+November!$AJ42+December!$AJ42</f>
        <v>0</v>
      </c>
      <c r="J36" s="271">
        <f>IFERROR(I36/'Basic info &amp; Projects'!$C$16,)</f>
        <v>0</v>
      </c>
      <c r="K36" s="243">
        <f>IFERROR(I36/('Basic info &amp; Projects'!$C$11/12),)</f>
        <v>0</v>
      </c>
      <c r="L36" s="230">
        <f>January!$AJ54+February!$AJ54+March!$AJ54+April!$AJ54+May!$AJ54+June!$AJ54+July!$AJ54+August!$AJ54+September!$AJ54+October!$AJ54+November!$AJ54+December!$AJ54</f>
        <v>0</v>
      </c>
      <c r="M36" s="271">
        <f>IFERROR(L36/'Basic info &amp; Projects'!$C$16,)</f>
        <v>0</v>
      </c>
      <c r="N36" s="243">
        <f>IFERROR(L36/('Basic info &amp; Projects'!$C$11/12),)</f>
        <v>0</v>
      </c>
      <c r="O36" s="230">
        <f>January!$AJ66+February!$AJ66+March!$AJ66+April!$AJ66+May!$AJ66+June!$AJ66+July!$AJ66+August!$AJ66+September!$AJ66+October!$AJ66+November!$AJ66+December!$AJ66</f>
        <v>0</v>
      </c>
      <c r="P36" s="271">
        <f>IFERROR(O36/'Basic info &amp; Projects'!$C$16,)</f>
        <v>0</v>
      </c>
      <c r="Q36" s="243">
        <f>IFERROR(O36/('Basic info &amp; Projects'!$C$11/12),)</f>
        <v>0</v>
      </c>
      <c r="R36" s="230">
        <f>January!$AJ78+February!$AJ78+March!$AJ78+April!$AJ78+May!$AJ78+June!$AJ78+July!$AJ78+August!$AJ78+September!$AJ78+October!$AJ78+November!$AJ78+December!$AJ78</f>
        <v>0</v>
      </c>
      <c r="S36" s="271">
        <f>IFERROR(R36/'Basic info &amp; Projects'!$C$16,)</f>
        <v>0</v>
      </c>
      <c r="T36" s="243">
        <f>IFERROR(R36/('Basic info &amp; Projects'!$C$11/12),)</f>
        <v>0</v>
      </c>
      <c r="U36" s="230">
        <f>January!$AJ90+February!$AJ90+March!$AJ90+April!$AJ90+May!$AJ90+June!$AJ90+July!$AJ90+August!$AJ90+September!$AJ90+October!$AJ90+November!$AJ90+December!$AJ90</f>
        <v>0</v>
      </c>
      <c r="V36" s="271">
        <f>IFERROR(U36/'Basic info &amp; Projects'!$C$16,)</f>
        <v>0</v>
      </c>
      <c r="W36" s="243">
        <f>IFERROR(U36/('Basic info &amp; Projects'!$C$11/12),)</f>
        <v>0</v>
      </c>
      <c r="X36" s="230">
        <f>January!$AJ102+February!$AJ102+March!$AJ102+April!$AJ102+May!$AJ102+June!$AJ102+July!$AJ102+August!$AJ102+September!$AJ102+October!$AJ102+November!$AJ102+December!$AJ102</f>
        <v>0</v>
      </c>
      <c r="Y36" s="271">
        <f>IFERROR(X36/'Basic info &amp; Projects'!$C$16,)</f>
        <v>0</v>
      </c>
      <c r="Z36" s="243">
        <f>IFERROR(X36/('Basic info &amp; Projects'!$C$11/12),)</f>
        <v>0</v>
      </c>
      <c r="AA36" s="230">
        <f>January!$AJ114+February!$AJ114+March!$AJ114+April!$AJ114+May!$AJ114+June!$AJ114+July!$AJ114+August!$AJ114+September!$AJ114+October!$AJ114+November!$AJ114+December!$AJ114</f>
        <v>0</v>
      </c>
      <c r="AB36" s="271">
        <f>IFERROR(AA36/'Basic info &amp; Projects'!$C$16,)</f>
        <v>0</v>
      </c>
      <c r="AC36" s="243">
        <f>IFERROR(AA36/('Basic info &amp; Projects'!$C$11/12),)</f>
        <v>0</v>
      </c>
      <c r="AD36" s="230">
        <f>January!$AJ126+February!$AJ126+March!$AJ126+April!$AJ126+May!$AJ126+June!$AJ126+July!$AJ126+August!$AJ126+September!$AJ126+October!$AJ126+November!$AJ126+December!$AJ126</f>
        <v>0</v>
      </c>
      <c r="AE36" s="271">
        <f>IFERROR(AD36/'Basic info &amp; Projects'!$C$16,)</f>
        <v>0</v>
      </c>
      <c r="AF36" s="243">
        <f>IFERROR(AD36/('Basic info &amp; Projects'!$C$11/12),)</f>
        <v>0</v>
      </c>
      <c r="AG36" s="304">
        <f t="shared" si="5"/>
        <v>0</v>
      </c>
      <c r="AH36" s="299">
        <f t="shared" si="6"/>
        <v>0</v>
      </c>
      <c r="AI36" s="254">
        <f t="shared" si="7"/>
        <v>0</v>
      </c>
    </row>
    <row r="37" spans="2:35" x14ac:dyDescent="0.2">
      <c r="B37" s="23" t="s">
        <v>44</v>
      </c>
      <c r="C37" s="231">
        <f>January!$AJ19+February!$AJ19+March!$AJ19+April!$AJ19+May!$AJ19+June!$AJ19+July!$AJ19+August!$AJ19+September!$AJ19+October!$AJ19+November!$AJ19+December!$AJ19</f>
        <v>0</v>
      </c>
      <c r="D37" s="243">
        <f>IFERROR(C37/'Basic info &amp; Projects'!$C$16,)</f>
        <v>0</v>
      </c>
      <c r="E37" s="243">
        <f>IFERROR(C37/('Basic info &amp; Projects'!$C$11/12),)</f>
        <v>0</v>
      </c>
      <c r="F37" s="230">
        <f>January!$AJ31+February!$AJ31+March!$AJ31+April!$AJ31+May!$AJ31+June!$AJ31+July!$AJ31+August!$AJ31+September!$AJ31+October!$AJ31+November!$AJ31+December!$AJ31</f>
        <v>0</v>
      </c>
      <c r="G37" s="271">
        <f>IFERROR(F37/'Basic info &amp; Projects'!$C$16,)</f>
        <v>0</v>
      </c>
      <c r="H37" s="243">
        <f>IFERROR(F37/('Basic info &amp; Projects'!$C$11/12),)</f>
        <v>0</v>
      </c>
      <c r="I37" s="230">
        <f>January!$AJ43+February!$AJ43+March!$AJ43+April!$AJ43+May!$AJ43+June!$AJ43+July!$AJ43+August!$AJ43+September!$AJ43+October!$AJ43+November!$AJ43+December!$AJ43</f>
        <v>0</v>
      </c>
      <c r="J37" s="271">
        <f>IFERROR(I37/'Basic info &amp; Projects'!$C$16,)</f>
        <v>0</v>
      </c>
      <c r="K37" s="243">
        <f>IFERROR(I37/('Basic info &amp; Projects'!$C$11/12),)</f>
        <v>0</v>
      </c>
      <c r="L37" s="230">
        <f>January!$AJ55+February!$AJ55+March!$AJ55+April!$AJ55+May!$AJ55+June!$AJ55+July!$AJ55+August!$AJ55+September!$AJ55+October!$AJ55+November!$AJ55+December!$AJ55</f>
        <v>0</v>
      </c>
      <c r="M37" s="271">
        <f>IFERROR(L37/'Basic info &amp; Projects'!$C$16,)</f>
        <v>0</v>
      </c>
      <c r="N37" s="243">
        <f>IFERROR(L37/('Basic info &amp; Projects'!$C$11/12),)</f>
        <v>0</v>
      </c>
      <c r="O37" s="230">
        <f>January!$AJ67+February!$AJ67+March!$AJ67+April!$AJ67+May!$AJ67+June!$AJ67+July!$AJ67+August!$AJ67+September!$AJ67+October!$AJ67+November!$AJ67+December!$AJ67</f>
        <v>0</v>
      </c>
      <c r="P37" s="271">
        <f>IFERROR(O37/'Basic info &amp; Projects'!$C$16,)</f>
        <v>0</v>
      </c>
      <c r="Q37" s="243">
        <f>IFERROR(O37/('Basic info &amp; Projects'!$C$11/12),)</f>
        <v>0</v>
      </c>
      <c r="R37" s="230">
        <f>January!$AJ79+February!$AJ79+March!$AJ79+April!$AJ79+May!$AJ79+June!$AJ79+July!$AJ79+August!$AJ79+September!$AJ79+October!$AJ79+November!$AJ79+December!$AJ79</f>
        <v>0</v>
      </c>
      <c r="S37" s="271">
        <f>IFERROR(R37/'Basic info &amp; Projects'!$C$16,)</f>
        <v>0</v>
      </c>
      <c r="T37" s="243">
        <f>IFERROR(R37/('Basic info &amp; Projects'!$C$11/12),)</f>
        <v>0</v>
      </c>
      <c r="U37" s="230">
        <f>January!$AJ91+February!$AJ91+March!$AJ91+April!$AJ91+May!$AJ91+June!$AJ91+July!$AJ91+August!$AJ91+September!$AJ91+October!$AJ91+November!$AJ91+December!$AJ91</f>
        <v>0</v>
      </c>
      <c r="V37" s="271">
        <f>IFERROR(U37/'Basic info &amp; Projects'!$C$16,)</f>
        <v>0</v>
      </c>
      <c r="W37" s="243">
        <f>IFERROR(U37/('Basic info &amp; Projects'!$C$11/12),)</f>
        <v>0</v>
      </c>
      <c r="X37" s="230">
        <f>January!$AJ103+February!$AJ103+March!$AJ103+April!$AJ103+May!$AJ103+June!$AJ103+July!$AJ103+August!$AJ103+September!$AJ103+October!$AJ103+November!$AJ103+December!$AJ103</f>
        <v>0</v>
      </c>
      <c r="Y37" s="271">
        <f>IFERROR(X37/'Basic info &amp; Projects'!$C$16,)</f>
        <v>0</v>
      </c>
      <c r="Z37" s="243">
        <f>IFERROR(X37/('Basic info &amp; Projects'!$C$11/12),)</f>
        <v>0</v>
      </c>
      <c r="AA37" s="230">
        <f>January!$AJ115+February!$AJ115+March!$AJ115+April!$AJ115+May!$AJ115+June!$AJ115+July!$AJ115+August!$AJ115+September!$AJ115+October!$AJ115+November!$AJ115+December!$AJ115</f>
        <v>0</v>
      </c>
      <c r="AB37" s="271">
        <f>IFERROR(AA37/'Basic info &amp; Projects'!$C$16,)</f>
        <v>0</v>
      </c>
      <c r="AC37" s="243">
        <f>IFERROR(AA37/('Basic info &amp; Projects'!$C$11/12),)</f>
        <v>0</v>
      </c>
      <c r="AD37" s="230">
        <f>January!$AJ127+February!$AJ127+March!$AJ127+April!$AJ127+May!$AJ127+June!$AJ127+July!$AJ127+August!$AJ127+September!$AJ127+October!$AJ127+November!$AJ127+December!$AJ127</f>
        <v>0</v>
      </c>
      <c r="AE37" s="271">
        <f>IFERROR(AD37/'Basic info &amp; Projects'!$C$16,)</f>
        <v>0</v>
      </c>
      <c r="AF37" s="243">
        <f>IFERROR(AD37/('Basic info &amp; Projects'!$C$11/12),)</f>
        <v>0</v>
      </c>
      <c r="AG37" s="304">
        <f t="shared" si="5"/>
        <v>0</v>
      </c>
      <c r="AH37" s="299">
        <f t="shared" si="6"/>
        <v>0</v>
      </c>
      <c r="AI37" s="254">
        <f t="shared" si="7"/>
        <v>0</v>
      </c>
    </row>
    <row r="38" spans="2:35" ht="13.5" thickBot="1" x14ac:dyDescent="0.25">
      <c r="B38" s="24" t="s">
        <v>47</v>
      </c>
      <c r="C38" s="255">
        <f>January!$AJ20+February!$AJ20+March!$AJ20+April!$AJ20+May!$AJ20+June!$AJ20+July!$AJ20+August!$AJ20+September!$AJ20+October!$AJ20+November!$AJ20+December!$AJ20</f>
        <v>0</v>
      </c>
      <c r="D38" s="256">
        <f>IFERROR(C38/'Basic info &amp; Projects'!$C$16,)</f>
        <v>0</v>
      </c>
      <c r="E38" s="256">
        <f>IFERROR(C38/('Basic info &amp; Projects'!$C$11/12),)</f>
        <v>0</v>
      </c>
      <c r="F38" s="233">
        <f>January!$AJ32+February!$AJ32+March!$AJ32+April!$AJ32+May!$AJ32+June!$AJ32+July!$AJ32+August!$AJ32+September!$AJ32+October!$AJ32+November!$AJ32+December!$AJ32</f>
        <v>0</v>
      </c>
      <c r="G38" s="272">
        <f>IFERROR(F38/'Basic info &amp; Projects'!$C$16,)</f>
        <v>0</v>
      </c>
      <c r="H38" s="256">
        <f>IFERROR(F38/('Basic info &amp; Projects'!$C$11/12),)</f>
        <v>0</v>
      </c>
      <c r="I38" s="233">
        <f>January!$AJ44+February!$AJ44+March!$AJ44+April!$AJ44+May!$AJ44+June!$AJ44+July!$AJ44+August!$AJ44+September!$AJ44+October!$AJ44+November!$AJ44+December!$AJ44</f>
        <v>0</v>
      </c>
      <c r="J38" s="272">
        <f>IFERROR(I38/'Basic info &amp; Projects'!$C$16,)</f>
        <v>0</v>
      </c>
      <c r="K38" s="256">
        <f>IFERROR(I38/('Basic info &amp; Projects'!$C$11/12),)</f>
        <v>0</v>
      </c>
      <c r="L38" s="233">
        <f>January!$AJ56+February!$AJ56+March!$AJ56+April!$AJ56+May!$AJ56+June!$AJ56+July!$AJ56+August!$AJ56+September!$AJ56+October!$AJ56+November!$AJ56+December!$AJ56</f>
        <v>0</v>
      </c>
      <c r="M38" s="272">
        <f>IFERROR(L38/'Basic info &amp; Projects'!$C$16,)</f>
        <v>0</v>
      </c>
      <c r="N38" s="256">
        <f>IFERROR(L38/('Basic info &amp; Projects'!$C$11/12),)</f>
        <v>0</v>
      </c>
      <c r="O38" s="233">
        <f>January!$AJ68+February!$AJ68+March!$AJ68+April!$AJ68+May!$AJ68+June!$AJ68+July!$AJ68+August!$AJ68+September!$AJ68+October!$AJ68+November!$AJ68+December!$AJ68</f>
        <v>0</v>
      </c>
      <c r="P38" s="272">
        <f>IFERROR(O38/'Basic info &amp; Projects'!$C$16,)</f>
        <v>0</v>
      </c>
      <c r="Q38" s="256">
        <f>IFERROR(O38/('Basic info &amp; Projects'!$C$11/12),)</f>
        <v>0</v>
      </c>
      <c r="R38" s="233">
        <f>January!$AJ80+February!$AJ80+March!$AJ80+April!$AJ80+May!$AJ80+June!$AJ80+July!$AJ80+August!$AJ80+September!$AJ80+October!$AJ80+November!$AJ80+December!$AJ80</f>
        <v>0</v>
      </c>
      <c r="S38" s="272">
        <f>IFERROR(R38/'Basic info &amp; Projects'!$C$16,)</f>
        <v>0</v>
      </c>
      <c r="T38" s="256">
        <f>IFERROR(R38/('Basic info &amp; Projects'!$C$11/12),)</f>
        <v>0</v>
      </c>
      <c r="U38" s="233">
        <f>January!$AJ92+February!$AJ92+March!$AJ92+April!$AJ92+May!$AJ92+June!$AJ92+July!$AJ92+August!$AJ92+September!$AJ92+October!$AJ92+November!$AJ92+December!$AJ92</f>
        <v>0</v>
      </c>
      <c r="V38" s="272">
        <f>IFERROR(U38/'Basic info &amp; Projects'!$C$16,)</f>
        <v>0</v>
      </c>
      <c r="W38" s="256">
        <f>IFERROR(U38/('Basic info &amp; Projects'!$C$11/12),)</f>
        <v>0</v>
      </c>
      <c r="X38" s="233">
        <f>January!$AJ104+February!$AJ104+March!$AJ104+April!$AJ104+May!$AJ104+June!$AJ104+July!$AJ104+August!$AJ104+September!$AJ104+October!$AJ104+November!$AJ104+December!$AJ104</f>
        <v>0</v>
      </c>
      <c r="Y38" s="272">
        <f>IFERROR(X38/'Basic info &amp; Projects'!$C$16,)</f>
        <v>0</v>
      </c>
      <c r="Z38" s="256">
        <f>IFERROR(X38/('Basic info &amp; Projects'!$C$11/12),)</f>
        <v>0</v>
      </c>
      <c r="AA38" s="233">
        <f>January!$AJ116+February!$AJ116+March!$AJ116+April!$AJ116+May!$AJ116+June!$AJ116+July!$AJ116+August!$AJ116+September!$AJ116+October!$AJ116+November!$AJ116+December!$AJ116</f>
        <v>0</v>
      </c>
      <c r="AB38" s="272">
        <f>IFERROR(AA38/'Basic info &amp; Projects'!$C$16,)</f>
        <v>0</v>
      </c>
      <c r="AC38" s="256">
        <f>IFERROR(AA38/('Basic info &amp; Projects'!$C$11/12),)</f>
        <v>0</v>
      </c>
      <c r="AD38" s="233">
        <f>January!$AJ128+February!$AJ128+March!$AJ128+April!$AJ128+May!$AJ128+June!$AJ128+July!$AJ128+August!$AJ128+September!$AJ128+October!$AJ128+November!$AJ128+December!$AJ128</f>
        <v>0</v>
      </c>
      <c r="AE38" s="272">
        <f>IFERROR(AD38/'Basic info &amp; Projects'!$C$16,)</f>
        <v>0</v>
      </c>
      <c r="AF38" s="256">
        <f>IFERROR(AD38/('Basic info &amp; Projects'!$C$11/12),)</f>
        <v>0</v>
      </c>
      <c r="AG38" s="305">
        <f t="shared" si="5"/>
        <v>0</v>
      </c>
      <c r="AH38" s="300">
        <f t="shared" si="6"/>
        <v>0</v>
      </c>
      <c r="AI38" s="257">
        <f t="shared" si="7"/>
        <v>0</v>
      </c>
    </row>
    <row r="39" spans="2:35" ht="13.5" thickBot="1" x14ac:dyDescent="0.25">
      <c r="B39" s="54" t="s">
        <v>26</v>
      </c>
      <c r="C39" s="245">
        <f t="shared" ref="C39:R39" si="8">SUM(C29:C38)</f>
        <v>0</v>
      </c>
      <c r="D39" s="311">
        <f>SUM(D29:D38)</f>
        <v>0</v>
      </c>
      <c r="E39" s="246">
        <f>SUM(E29:E38)</f>
        <v>0</v>
      </c>
      <c r="F39" s="245">
        <f t="shared" si="8"/>
        <v>0</v>
      </c>
      <c r="G39" s="311">
        <f>SUM(G29:G38)</f>
        <v>0</v>
      </c>
      <c r="H39" s="246">
        <f>SUM(H29:H38)</f>
        <v>0</v>
      </c>
      <c r="I39" s="245">
        <f t="shared" si="8"/>
        <v>0</v>
      </c>
      <c r="J39" s="311">
        <f>SUM(J29:J38)</f>
        <v>0</v>
      </c>
      <c r="K39" s="246">
        <f>SUM(K29:K38)</f>
        <v>0</v>
      </c>
      <c r="L39" s="245">
        <f t="shared" si="8"/>
        <v>0</v>
      </c>
      <c r="M39" s="311">
        <f>SUM(M29:M38)</f>
        <v>0</v>
      </c>
      <c r="N39" s="246">
        <f>SUM(N29:N38)</f>
        <v>0</v>
      </c>
      <c r="O39" s="245">
        <f t="shared" si="8"/>
        <v>0</v>
      </c>
      <c r="P39" s="311">
        <f>SUM(P29:P38)</f>
        <v>0</v>
      </c>
      <c r="Q39" s="246">
        <f>SUM(Q29:Q38)</f>
        <v>0</v>
      </c>
      <c r="R39" s="245">
        <f t="shared" si="8"/>
        <v>0</v>
      </c>
      <c r="S39" s="311">
        <f>SUM(S29:S38)</f>
        <v>0</v>
      </c>
      <c r="T39" s="246">
        <f>SUM(T29:T38)</f>
        <v>0</v>
      </c>
      <c r="U39" s="245">
        <f t="shared" ref="U39" si="9">SUM(U29:U38)</f>
        <v>0</v>
      </c>
      <c r="V39" s="311">
        <f>SUM(V29:V38)</f>
        <v>0</v>
      </c>
      <c r="W39" s="246">
        <f>SUM(W29:W38)</f>
        <v>0</v>
      </c>
      <c r="X39" s="245">
        <f t="shared" ref="X39" si="10">SUM(X29:X38)</f>
        <v>0</v>
      </c>
      <c r="Y39" s="311">
        <f>SUM(Y29:Y38)</f>
        <v>0</v>
      </c>
      <c r="Z39" s="246">
        <f>SUM(Z29:Z38)</f>
        <v>0</v>
      </c>
      <c r="AA39" s="245">
        <f t="shared" ref="AA39" si="11">SUM(AA29:AA38)</f>
        <v>0</v>
      </c>
      <c r="AB39" s="311">
        <f>SUM(AB29:AB38)</f>
        <v>0</v>
      </c>
      <c r="AC39" s="246">
        <f>SUM(AC29:AC38)</f>
        <v>0</v>
      </c>
      <c r="AD39" s="245">
        <f t="shared" ref="AD39" si="12">SUM(AD29:AD38)</f>
        <v>0</v>
      </c>
      <c r="AE39" s="311">
        <f>SUM(AE29:AE38)</f>
        <v>0</v>
      </c>
      <c r="AF39" s="246">
        <f>SUM(AF29:AF38)</f>
        <v>0</v>
      </c>
      <c r="AG39" s="253">
        <f>SUM(AG29:AG38)</f>
        <v>0</v>
      </c>
      <c r="AH39" s="301">
        <f>SUM(AH29:AH38)</f>
        <v>0</v>
      </c>
      <c r="AI39" s="307">
        <f>SUM(AI29:AI38)</f>
        <v>0</v>
      </c>
    </row>
    <row r="40" spans="2:35" ht="13.5" customHeight="1" thickBot="1" x14ac:dyDescent="0.25"/>
    <row r="41" spans="2:35" ht="18.75" thickBot="1" x14ac:dyDescent="0.3">
      <c r="B41" s="45" t="s">
        <v>116</v>
      </c>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7"/>
    </row>
    <row r="42" spans="2:35" ht="35.65" customHeight="1" x14ac:dyDescent="0.25">
      <c r="B42" s="250"/>
      <c r="C42" s="286" t="str">
        <f>CONCATENATE('Basic info &amp; Projects'!$C$19&amp;" GA "&amp;'Basic info &amp; Projects'!$C$21)</f>
        <v xml:space="preserve"> GA </v>
      </c>
      <c r="D42" s="286"/>
      <c r="E42" s="286"/>
      <c r="F42" s="287" t="str">
        <f>CONCATENATE('Basic info &amp; Projects'!$C$24&amp;" GA "&amp;'Basic info &amp; Projects'!$C$26)</f>
        <v xml:space="preserve"> GA </v>
      </c>
      <c r="G42" s="286"/>
      <c r="H42" s="286"/>
      <c r="I42" s="287" t="str">
        <f>CONCATENATE('Basic info &amp; Projects'!$C$29&amp;" GA "&amp;'Basic info &amp; Projects'!$C$31)</f>
        <v xml:space="preserve"> GA </v>
      </c>
      <c r="J42" s="286"/>
      <c r="K42" s="286"/>
      <c r="L42" s="287" t="str">
        <f>CONCATENATE('Basic info &amp; Projects'!$C$34&amp;" GA "&amp;'Basic info &amp; Projects'!$C$36)</f>
        <v xml:space="preserve"> GA </v>
      </c>
      <c r="M42" s="286"/>
      <c r="N42" s="286"/>
      <c r="O42" s="287" t="str">
        <f>CONCATENATE('Basic info &amp; Projects'!$C$39&amp;" GA "&amp;'Basic info &amp; Projects'!$C$41)</f>
        <v xml:space="preserve"> GA </v>
      </c>
      <c r="P42" s="286"/>
      <c r="Q42" s="286"/>
      <c r="R42" s="287" t="str">
        <f>CONCATENATE('Basic info &amp; Projects'!$C$44&amp;" GA "&amp;'Basic info &amp; Projects'!$C$46)</f>
        <v xml:space="preserve"> GA </v>
      </c>
      <c r="S42" s="286"/>
      <c r="T42" s="288"/>
      <c r="U42" s="287" t="str">
        <f>CONCATENATE('Basic info &amp; Projects'!$C$49&amp;" GA "&amp;'Basic info &amp; Projects'!$C$51)</f>
        <v xml:space="preserve"> GA </v>
      </c>
      <c r="V42" s="286"/>
      <c r="W42" s="288"/>
      <c r="X42" s="287" t="str">
        <f>CONCATENATE('Basic info &amp; Projects'!$C$54&amp;" GA "&amp;'Basic info &amp; Projects'!$C$56)</f>
        <v xml:space="preserve"> GA </v>
      </c>
      <c r="Y42" s="286"/>
      <c r="Z42" s="288"/>
      <c r="AA42" s="286" t="str">
        <f>CONCATENATE('Basic info &amp; Projects'!$C$59&amp;" GA "&amp;'Basic info &amp; Projects'!$C$61)</f>
        <v xml:space="preserve"> GA </v>
      </c>
      <c r="AB42" s="286"/>
      <c r="AC42" s="286"/>
      <c r="AD42" s="287" t="str">
        <f>CONCATENATE('Basic info &amp; Projects'!$C$64&amp;" GA "&amp;'Basic info &amp; Projects'!$C$66)</f>
        <v xml:space="preserve"> GA </v>
      </c>
      <c r="AE42" s="286"/>
      <c r="AF42" s="289"/>
      <c r="AG42" s="287" t="s">
        <v>117</v>
      </c>
      <c r="AH42" s="286"/>
      <c r="AI42" s="289"/>
    </row>
    <row r="43" spans="2:35" ht="18" x14ac:dyDescent="0.25">
      <c r="B43" s="87"/>
      <c r="C43" s="118" t="s">
        <v>91</v>
      </c>
      <c r="D43" s="88" t="s">
        <v>127</v>
      </c>
      <c r="E43" s="298" t="s">
        <v>92</v>
      </c>
      <c r="F43" s="118" t="s">
        <v>91</v>
      </c>
      <c r="G43" s="88" t="s">
        <v>127</v>
      </c>
      <c r="H43" s="298" t="s">
        <v>92</v>
      </c>
      <c r="I43" s="118" t="s">
        <v>91</v>
      </c>
      <c r="J43" s="88" t="s">
        <v>127</v>
      </c>
      <c r="K43" s="298" t="s">
        <v>92</v>
      </c>
      <c r="L43" s="118" t="s">
        <v>91</v>
      </c>
      <c r="M43" s="88" t="s">
        <v>127</v>
      </c>
      <c r="N43" s="298" t="s">
        <v>92</v>
      </c>
      <c r="O43" s="118" t="s">
        <v>91</v>
      </c>
      <c r="P43" s="88" t="s">
        <v>127</v>
      </c>
      <c r="Q43" s="298" t="s">
        <v>92</v>
      </c>
      <c r="R43" s="118" t="s">
        <v>91</v>
      </c>
      <c r="S43" s="88" t="s">
        <v>127</v>
      </c>
      <c r="T43" s="298" t="s">
        <v>92</v>
      </c>
      <c r="U43" s="118" t="s">
        <v>91</v>
      </c>
      <c r="V43" s="88" t="s">
        <v>127</v>
      </c>
      <c r="W43" s="298" t="s">
        <v>92</v>
      </c>
      <c r="X43" s="118" t="s">
        <v>91</v>
      </c>
      <c r="Y43" s="88" t="s">
        <v>127</v>
      </c>
      <c r="Z43" s="298" t="s">
        <v>92</v>
      </c>
      <c r="AA43" s="118" t="s">
        <v>91</v>
      </c>
      <c r="AB43" s="88" t="s">
        <v>127</v>
      </c>
      <c r="AC43" s="298" t="s">
        <v>92</v>
      </c>
      <c r="AD43" s="118" t="s">
        <v>91</v>
      </c>
      <c r="AE43" s="88" t="s">
        <v>127</v>
      </c>
      <c r="AF43" s="302" t="s">
        <v>92</v>
      </c>
      <c r="AG43" s="259" t="s">
        <v>91</v>
      </c>
      <c r="AH43" s="310" t="s">
        <v>127</v>
      </c>
      <c r="AI43" s="308" t="s">
        <v>92</v>
      </c>
    </row>
    <row r="44" spans="2:35" x14ac:dyDescent="0.2">
      <c r="B44" s="247" t="s">
        <v>13</v>
      </c>
      <c r="C44" s="226">
        <f>January!$AJ21</f>
        <v>0</v>
      </c>
      <c r="D44" s="312">
        <f>IFERROR(C44/'Basic info &amp; Projects'!$C$16,)</f>
        <v>0</v>
      </c>
      <c r="E44" s="241">
        <f>IFERROR(C44/('Basic info &amp; Projects'!$C$11/12),)</f>
        <v>0</v>
      </c>
      <c r="F44" s="225">
        <f>January!$AJ$33</f>
        <v>0</v>
      </c>
      <c r="G44" s="270">
        <f>IFERROR(F44/'Basic info &amp; Projects'!$C$16,)</f>
        <v>0</v>
      </c>
      <c r="H44" s="241">
        <f>IFERROR(F44/('Basic info &amp; Projects'!$C$11/12),)</f>
        <v>0</v>
      </c>
      <c r="I44" s="225">
        <f>January!$AJ$45</f>
        <v>0</v>
      </c>
      <c r="J44" s="270">
        <f>IFERROR(I44/'Basic info &amp; Projects'!$C$16,)</f>
        <v>0</v>
      </c>
      <c r="K44" s="241">
        <f>IFERROR(I44/('Basic info &amp; Projects'!$C$11/12),)</f>
        <v>0</v>
      </c>
      <c r="L44" s="225">
        <f>January!$AJ$57</f>
        <v>0</v>
      </c>
      <c r="M44" s="270">
        <f>IFERROR(L44/'Basic info &amp; Projects'!$C$16,)</f>
        <v>0</v>
      </c>
      <c r="N44" s="241">
        <f>IFERROR(L44/('Basic info &amp; Projects'!$C$11/12),)</f>
        <v>0</v>
      </c>
      <c r="O44" s="225">
        <f>January!$AJ$69</f>
        <v>0</v>
      </c>
      <c r="P44" s="270">
        <f>IFERROR(O44/'Basic info &amp; Projects'!$C$16,)</f>
        <v>0</v>
      </c>
      <c r="Q44" s="241">
        <f>IFERROR(O44/('Basic info &amp; Projects'!$C$11/12),)</f>
        <v>0</v>
      </c>
      <c r="R44" s="225">
        <f>January!$AJ$81</f>
        <v>0</v>
      </c>
      <c r="S44" s="270">
        <f>IFERROR(R44/'Basic info &amp; Projects'!$C$16,)</f>
        <v>0</v>
      </c>
      <c r="T44" s="258">
        <f>IFERROR(R44/('Basic info &amp; Projects'!$C$11/12),)</f>
        <v>0</v>
      </c>
      <c r="U44" s="225">
        <f>January!$AJ$93</f>
        <v>0</v>
      </c>
      <c r="V44" s="270">
        <f>IFERROR(U44/'Basic info &amp; Projects'!$C$16,)</f>
        <v>0</v>
      </c>
      <c r="W44" s="258">
        <f>IFERROR(U44/('Basic info &amp; Projects'!$C$11/12),)</f>
        <v>0</v>
      </c>
      <c r="X44" s="225">
        <f>January!$AJ$105</f>
        <v>0</v>
      </c>
      <c r="Y44" s="270">
        <f>IFERROR(X44/'Basic info &amp; Projects'!$C$16,)</f>
        <v>0</v>
      </c>
      <c r="Z44" s="258">
        <f>IFERROR(X44/('Basic info &amp; Projects'!$C$11/12),)</f>
        <v>0</v>
      </c>
      <c r="AA44" s="229">
        <f>January!$AJ$117</f>
        <v>0</v>
      </c>
      <c r="AB44" s="270">
        <f>IFERROR(AA44/'Basic info &amp; Projects'!$C$16,)</f>
        <v>0</v>
      </c>
      <c r="AC44" s="241">
        <f>IFERROR(AA44/('Basic info &amp; Projects'!$C$11/12),)</f>
        <v>0</v>
      </c>
      <c r="AD44" s="225">
        <f>January!$AJ$129</f>
        <v>0</v>
      </c>
      <c r="AE44" s="270">
        <f>IFERROR(AD44/'Basic info &amp; Projects'!$C$16,)</f>
        <v>0</v>
      </c>
      <c r="AF44" s="242">
        <f>IFERROR(AD44/('Basic info &amp; Projects'!$C$11/12),)</f>
        <v>0</v>
      </c>
      <c r="AG44" s="251">
        <f t="shared" ref="AG44:AG55" si="13">C44+F44+I44+L44+O44+R44+U44+X44+AA44+AD44</f>
        <v>0</v>
      </c>
      <c r="AH44" s="299">
        <f t="shared" ref="AH44:AH55" si="14">D44+G44+J44+M44+P44+S44+V44+Y44+AB44+AE44</f>
        <v>0</v>
      </c>
      <c r="AI44" s="254">
        <f t="shared" ref="AI44:AI55" si="15">E44+H44+K44+N44+Q44+T44+W44+Z44+AC44+AF44</f>
        <v>0</v>
      </c>
    </row>
    <row r="45" spans="2:35" x14ac:dyDescent="0.2">
      <c r="B45" s="247" t="s">
        <v>14</v>
      </c>
      <c r="C45" s="231">
        <f>February!$AJ21</f>
        <v>0</v>
      </c>
      <c r="D45" s="241">
        <f>IFERROR(C45/'Basic info &amp; Projects'!$C$16,)</f>
        <v>0</v>
      </c>
      <c r="E45" s="241">
        <f>IFERROR(C45/('Basic info &amp; Projects'!$C$11/12),)</f>
        <v>0</v>
      </c>
      <c r="F45" s="230">
        <f>February!$AJ$33</f>
        <v>0</v>
      </c>
      <c r="G45" s="270">
        <f>IFERROR(F45/'Basic info &amp; Projects'!$C$16,)</f>
        <v>0</v>
      </c>
      <c r="H45" s="241">
        <f>IFERROR(F45/('Basic info &amp; Projects'!$C$11/12),)</f>
        <v>0</v>
      </c>
      <c r="I45" s="225">
        <f>February!$AJ$45</f>
        <v>0</v>
      </c>
      <c r="J45" s="270">
        <f>IFERROR(I45/'Basic info &amp; Projects'!$C$16,)</f>
        <v>0</v>
      </c>
      <c r="K45" s="241">
        <f>IFERROR(I45/('Basic info &amp; Projects'!$C$11/12),)</f>
        <v>0</v>
      </c>
      <c r="L45" s="230">
        <f>February!$AJ$57</f>
        <v>0</v>
      </c>
      <c r="M45" s="270">
        <f>IFERROR(L45/'Basic info &amp; Projects'!$C$16,)</f>
        <v>0</v>
      </c>
      <c r="N45" s="241">
        <f>IFERROR(L45/('Basic info &amp; Projects'!$C$11/12),)</f>
        <v>0</v>
      </c>
      <c r="O45" s="230">
        <f>February!$AJ$69</f>
        <v>0</v>
      </c>
      <c r="P45" s="270">
        <f>IFERROR(O45/'Basic info &amp; Projects'!$C$16,)</f>
        <v>0</v>
      </c>
      <c r="Q45" s="241">
        <f>IFERROR(O45/('Basic info &amp; Projects'!$C$11/12),)</f>
        <v>0</v>
      </c>
      <c r="R45" s="230">
        <f>February!$AJ$81</f>
        <v>0</v>
      </c>
      <c r="S45" s="270">
        <f>IFERROR(R45/'Basic info &amp; Projects'!$C$16,)</f>
        <v>0</v>
      </c>
      <c r="T45" s="258">
        <f>IFERROR(R45/('Basic info &amp; Projects'!$C$11/12),)</f>
        <v>0</v>
      </c>
      <c r="U45" s="230">
        <f>February!$AJ$93</f>
        <v>0</v>
      </c>
      <c r="V45" s="270">
        <f>IFERROR(U45/'Basic info &amp; Projects'!$C$16,)</f>
        <v>0</v>
      </c>
      <c r="W45" s="258">
        <f>IFERROR(U45/('Basic info &amp; Projects'!$C$11/12),)</f>
        <v>0</v>
      </c>
      <c r="X45" s="230">
        <f>February!$AJ$105</f>
        <v>0</v>
      </c>
      <c r="Y45" s="270">
        <f>IFERROR(X45/'Basic info &amp; Projects'!$C$16,)</f>
        <v>0</v>
      </c>
      <c r="Z45" s="258">
        <f>IFERROR(X45/('Basic info &amp; Projects'!$C$11/12),)</f>
        <v>0</v>
      </c>
      <c r="AA45" s="232">
        <f>February!$AJ$117</f>
        <v>0</v>
      </c>
      <c r="AB45" s="270">
        <f>IFERROR(AA45/'Basic info &amp; Projects'!$C$16,)</f>
        <v>0</v>
      </c>
      <c r="AC45" s="241">
        <f>IFERROR(AA45/('Basic info &amp; Projects'!$C$11/12),)</f>
        <v>0</v>
      </c>
      <c r="AD45" s="230">
        <f>February!$AJ$129</f>
        <v>0</v>
      </c>
      <c r="AE45" s="270">
        <f>IFERROR(AD45/'Basic info &amp; Projects'!$C$16,)</f>
        <v>0</v>
      </c>
      <c r="AF45" s="242">
        <f>IFERROR(AD45/('Basic info &amp; Projects'!$C$11/12),)</f>
        <v>0</v>
      </c>
      <c r="AG45" s="251">
        <f t="shared" si="13"/>
        <v>0</v>
      </c>
      <c r="AH45" s="299">
        <f t="shared" si="14"/>
        <v>0</v>
      </c>
      <c r="AI45" s="254">
        <f t="shared" si="15"/>
        <v>0</v>
      </c>
    </row>
    <row r="46" spans="2:35" x14ac:dyDescent="0.2">
      <c r="B46" s="248" t="s">
        <v>18</v>
      </c>
      <c r="C46" s="231">
        <f>March!$AJ21</f>
        <v>0</v>
      </c>
      <c r="D46" s="241">
        <f>IFERROR(C46/'Basic info &amp; Projects'!$C$16,)</f>
        <v>0</v>
      </c>
      <c r="E46" s="241">
        <f>IFERROR(C46/('Basic info &amp; Projects'!$C$11/12),)</f>
        <v>0</v>
      </c>
      <c r="F46" s="230">
        <f>March!$AJ$33</f>
        <v>0</v>
      </c>
      <c r="G46" s="270">
        <f>IFERROR(F46/'Basic info &amp; Projects'!$C$16,)</f>
        <v>0</v>
      </c>
      <c r="H46" s="241">
        <f>IFERROR(F46/('Basic info &amp; Projects'!$C$11/12),)</f>
        <v>0</v>
      </c>
      <c r="I46" s="225">
        <f>March!$AJ$45</f>
        <v>0</v>
      </c>
      <c r="J46" s="270">
        <f>IFERROR(I46/'Basic info &amp; Projects'!$C$16,)</f>
        <v>0</v>
      </c>
      <c r="K46" s="241">
        <f>IFERROR(I46/('Basic info &amp; Projects'!$C$11/12),)</f>
        <v>0</v>
      </c>
      <c r="L46" s="230">
        <f>March!$AJ$57</f>
        <v>0</v>
      </c>
      <c r="M46" s="270">
        <f>IFERROR(L46/'Basic info &amp; Projects'!$C$16,)</f>
        <v>0</v>
      </c>
      <c r="N46" s="241">
        <f>IFERROR(L46/('Basic info &amp; Projects'!$C$11/12),)</f>
        <v>0</v>
      </c>
      <c r="O46" s="230">
        <f>March!$AJ$69</f>
        <v>0</v>
      </c>
      <c r="P46" s="270">
        <f>IFERROR(O46/'Basic info &amp; Projects'!$C$16,)</f>
        <v>0</v>
      </c>
      <c r="Q46" s="241">
        <f>IFERROR(O46/('Basic info &amp; Projects'!$C$11/12),)</f>
        <v>0</v>
      </c>
      <c r="R46" s="230">
        <f>March!$AJ$81</f>
        <v>0</v>
      </c>
      <c r="S46" s="270">
        <f>IFERROR(R46/'Basic info &amp; Projects'!$C$16,)</f>
        <v>0</v>
      </c>
      <c r="T46" s="258">
        <f>IFERROR(R46/('Basic info &amp; Projects'!$C$11/12),)</f>
        <v>0</v>
      </c>
      <c r="U46" s="230">
        <f>March!$AJ$93</f>
        <v>0</v>
      </c>
      <c r="V46" s="270">
        <f>IFERROR(U46/'Basic info &amp; Projects'!$C$16,)</f>
        <v>0</v>
      </c>
      <c r="W46" s="258">
        <f>IFERROR(U46/('Basic info &amp; Projects'!$C$11/12),)</f>
        <v>0</v>
      </c>
      <c r="X46" s="230">
        <f>March!$AJ$105</f>
        <v>0</v>
      </c>
      <c r="Y46" s="270">
        <f>IFERROR(X46/'Basic info &amp; Projects'!$C$16,)</f>
        <v>0</v>
      </c>
      <c r="Z46" s="258">
        <f>IFERROR(X46/('Basic info &amp; Projects'!$C$11/12),)</f>
        <v>0</v>
      </c>
      <c r="AA46" s="232">
        <f>March!$AJ$117</f>
        <v>0</v>
      </c>
      <c r="AB46" s="270">
        <f>IFERROR(AA46/'Basic info &amp; Projects'!$C$16,)</f>
        <v>0</v>
      </c>
      <c r="AC46" s="241">
        <f>IFERROR(AA46/('Basic info &amp; Projects'!$C$11/12),)</f>
        <v>0</v>
      </c>
      <c r="AD46" s="230">
        <f>March!$AJ$129</f>
        <v>0</v>
      </c>
      <c r="AE46" s="270">
        <f>IFERROR(AD46/'Basic info &amp; Projects'!$C$16,)</f>
        <v>0</v>
      </c>
      <c r="AF46" s="242">
        <f>IFERROR(AD46/('Basic info &amp; Projects'!$C$11/12),)</f>
        <v>0</v>
      </c>
      <c r="AG46" s="251">
        <f t="shared" si="13"/>
        <v>0</v>
      </c>
      <c r="AH46" s="299">
        <f t="shared" si="14"/>
        <v>0</v>
      </c>
      <c r="AI46" s="254">
        <f t="shared" si="15"/>
        <v>0</v>
      </c>
    </row>
    <row r="47" spans="2:35" x14ac:dyDescent="0.2">
      <c r="B47" s="248" t="s">
        <v>19</v>
      </c>
      <c r="C47" s="231">
        <f>April!$AJ21</f>
        <v>0</v>
      </c>
      <c r="D47" s="241">
        <f>IFERROR(C47/'Basic info &amp; Projects'!$C$16,)</f>
        <v>0</v>
      </c>
      <c r="E47" s="241">
        <f>IFERROR(C47/('Basic info &amp; Projects'!$C$11/12),)</f>
        <v>0</v>
      </c>
      <c r="F47" s="230">
        <f>April!$AJ$33</f>
        <v>0</v>
      </c>
      <c r="G47" s="270">
        <f>IFERROR(F47/'Basic info &amp; Projects'!$C$16,)</f>
        <v>0</v>
      </c>
      <c r="H47" s="241">
        <f>IFERROR(F47/('Basic info &amp; Projects'!$C$11/12),)</f>
        <v>0</v>
      </c>
      <c r="I47" s="225">
        <f>April!$AJ$45</f>
        <v>0</v>
      </c>
      <c r="J47" s="270">
        <f>IFERROR(I47/'Basic info &amp; Projects'!$C$16,)</f>
        <v>0</v>
      </c>
      <c r="K47" s="241">
        <f>IFERROR(I47/('Basic info &amp; Projects'!$C$11/12),)</f>
        <v>0</v>
      </c>
      <c r="L47" s="230">
        <f>April!$AJ$57</f>
        <v>0</v>
      </c>
      <c r="M47" s="270">
        <f>IFERROR(L47/'Basic info &amp; Projects'!$C$16,)</f>
        <v>0</v>
      </c>
      <c r="N47" s="241">
        <f>IFERROR(L47/('Basic info &amp; Projects'!$C$11/12),)</f>
        <v>0</v>
      </c>
      <c r="O47" s="230">
        <f>April!$AJ$69</f>
        <v>0</v>
      </c>
      <c r="P47" s="270">
        <f>IFERROR(O47/'Basic info &amp; Projects'!$C$16,)</f>
        <v>0</v>
      </c>
      <c r="Q47" s="241">
        <f>IFERROR(O47/('Basic info &amp; Projects'!$C$11/12),)</f>
        <v>0</v>
      </c>
      <c r="R47" s="230">
        <f>April!$AJ$81</f>
        <v>0</v>
      </c>
      <c r="S47" s="270">
        <f>IFERROR(R47/'Basic info &amp; Projects'!$C$16,)</f>
        <v>0</v>
      </c>
      <c r="T47" s="258">
        <f>IFERROR(R47/('Basic info &amp; Projects'!$C$11/12),)</f>
        <v>0</v>
      </c>
      <c r="U47" s="230">
        <f>April!$AJ$93</f>
        <v>0</v>
      </c>
      <c r="V47" s="270">
        <f>IFERROR(U47/'Basic info &amp; Projects'!$C$16,)</f>
        <v>0</v>
      </c>
      <c r="W47" s="258">
        <f>IFERROR(U47/('Basic info &amp; Projects'!$C$11/12),)</f>
        <v>0</v>
      </c>
      <c r="X47" s="230">
        <f>April!$AJ$105</f>
        <v>0</v>
      </c>
      <c r="Y47" s="270">
        <f>IFERROR(X47/'Basic info &amp; Projects'!$C$16,)</f>
        <v>0</v>
      </c>
      <c r="Z47" s="258">
        <f>IFERROR(X47/('Basic info &amp; Projects'!$C$11/12),)</f>
        <v>0</v>
      </c>
      <c r="AA47" s="232">
        <f>April!$AJ$117</f>
        <v>0</v>
      </c>
      <c r="AB47" s="270">
        <f>IFERROR(AA47/'Basic info &amp; Projects'!$C$16,)</f>
        <v>0</v>
      </c>
      <c r="AC47" s="241">
        <f>IFERROR(AA47/('Basic info &amp; Projects'!$C$11/12),)</f>
        <v>0</v>
      </c>
      <c r="AD47" s="230">
        <f>April!$AJ$129</f>
        <v>0</v>
      </c>
      <c r="AE47" s="270">
        <f>IFERROR(AD47/'Basic info &amp; Projects'!$C$16,)</f>
        <v>0</v>
      </c>
      <c r="AF47" s="242">
        <f>IFERROR(AD47/('Basic info &amp; Projects'!$C$11/12),)</f>
        <v>0</v>
      </c>
      <c r="AG47" s="251">
        <f t="shared" si="13"/>
        <v>0</v>
      </c>
      <c r="AH47" s="299">
        <f t="shared" si="14"/>
        <v>0</v>
      </c>
      <c r="AI47" s="254">
        <f t="shared" si="15"/>
        <v>0</v>
      </c>
    </row>
    <row r="48" spans="2:35" x14ac:dyDescent="0.2">
      <c r="B48" s="248" t="s">
        <v>20</v>
      </c>
      <c r="C48" s="231">
        <f>May!$AJ21</f>
        <v>0</v>
      </c>
      <c r="D48" s="241">
        <f>IFERROR(C48/'Basic info &amp; Projects'!$C$16,)</f>
        <v>0</v>
      </c>
      <c r="E48" s="241">
        <f>IFERROR(C48/('Basic info &amp; Projects'!$C$11/12),)</f>
        <v>0</v>
      </c>
      <c r="F48" s="230">
        <f>May!$AJ$33</f>
        <v>0</v>
      </c>
      <c r="G48" s="270">
        <f>IFERROR(F48/'Basic info &amp; Projects'!$C$16,)</f>
        <v>0</v>
      </c>
      <c r="H48" s="241">
        <f>IFERROR(F48/('Basic info &amp; Projects'!$C$11/12),)</f>
        <v>0</v>
      </c>
      <c r="I48" s="225">
        <f>May!$AJ$45</f>
        <v>0</v>
      </c>
      <c r="J48" s="270">
        <f>IFERROR(I48/'Basic info &amp; Projects'!$C$16,)</f>
        <v>0</v>
      </c>
      <c r="K48" s="241">
        <f>IFERROR(I48/('Basic info &amp; Projects'!$C$11/12),)</f>
        <v>0</v>
      </c>
      <c r="L48" s="230">
        <f>May!$AJ$57</f>
        <v>0</v>
      </c>
      <c r="M48" s="270">
        <f>IFERROR(L48/'Basic info &amp; Projects'!$C$16,)</f>
        <v>0</v>
      </c>
      <c r="N48" s="241">
        <f>IFERROR(L48/('Basic info &amp; Projects'!$C$11/12),)</f>
        <v>0</v>
      </c>
      <c r="O48" s="230">
        <f>May!$AJ$69</f>
        <v>0</v>
      </c>
      <c r="P48" s="270">
        <f>IFERROR(O48/'Basic info &amp; Projects'!$C$16,)</f>
        <v>0</v>
      </c>
      <c r="Q48" s="241">
        <f>IFERROR(O48/('Basic info &amp; Projects'!$C$11/12),)</f>
        <v>0</v>
      </c>
      <c r="R48" s="230">
        <f>May!$AJ$81</f>
        <v>0</v>
      </c>
      <c r="S48" s="270">
        <f>IFERROR(R48/'Basic info &amp; Projects'!$C$16,)</f>
        <v>0</v>
      </c>
      <c r="T48" s="258">
        <f>IFERROR(R48/('Basic info &amp; Projects'!$C$11/12),)</f>
        <v>0</v>
      </c>
      <c r="U48" s="230">
        <f>May!$AJ$93</f>
        <v>0</v>
      </c>
      <c r="V48" s="270">
        <f>IFERROR(U48/'Basic info &amp; Projects'!$C$16,)</f>
        <v>0</v>
      </c>
      <c r="W48" s="258">
        <f>IFERROR(U48/('Basic info &amp; Projects'!$C$11/12),)</f>
        <v>0</v>
      </c>
      <c r="X48" s="230">
        <f>May!$AJ$105</f>
        <v>0</v>
      </c>
      <c r="Y48" s="270">
        <f>IFERROR(X48/'Basic info &amp; Projects'!$C$16,)</f>
        <v>0</v>
      </c>
      <c r="Z48" s="258">
        <f>IFERROR(X48/('Basic info &amp; Projects'!$C$11/12),)</f>
        <v>0</v>
      </c>
      <c r="AA48" s="232">
        <f>May!$AJ$117</f>
        <v>0</v>
      </c>
      <c r="AB48" s="270">
        <f>IFERROR(AA48/'Basic info &amp; Projects'!$C$16,)</f>
        <v>0</v>
      </c>
      <c r="AC48" s="241">
        <f>IFERROR(AA48/('Basic info &amp; Projects'!$C$11/12),)</f>
        <v>0</v>
      </c>
      <c r="AD48" s="230">
        <f>May!$AJ$129</f>
        <v>0</v>
      </c>
      <c r="AE48" s="270">
        <f>IFERROR(AD48/'Basic info &amp; Projects'!$C$16,)</f>
        <v>0</v>
      </c>
      <c r="AF48" s="242">
        <f>IFERROR(AD48/('Basic info &amp; Projects'!$C$11/12),)</f>
        <v>0</v>
      </c>
      <c r="AG48" s="251">
        <f t="shared" si="13"/>
        <v>0</v>
      </c>
      <c r="AH48" s="299">
        <f t="shared" si="14"/>
        <v>0</v>
      </c>
      <c r="AI48" s="254">
        <f t="shared" si="15"/>
        <v>0</v>
      </c>
    </row>
    <row r="49" spans="2:35" x14ac:dyDescent="0.2">
      <c r="B49" s="248" t="s">
        <v>21</v>
      </c>
      <c r="C49" s="231">
        <f>June!$AJ21</f>
        <v>0</v>
      </c>
      <c r="D49" s="241">
        <f>IFERROR(C49/'Basic info &amp; Projects'!$C$16,)</f>
        <v>0</v>
      </c>
      <c r="E49" s="241">
        <f>IFERROR(C49/('Basic info &amp; Projects'!$C$11/12),)</f>
        <v>0</v>
      </c>
      <c r="F49" s="230">
        <f>June!$AJ$33</f>
        <v>0</v>
      </c>
      <c r="G49" s="270">
        <f>IFERROR(F49/'Basic info &amp; Projects'!$C$16,)</f>
        <v>0</v>
      </c>
      <c r="H49" s="241">
        <f>IFERROR(F49/('Basic info &amp; Projects'!$C$11/12),)</f>
        <v>0</v>
      </c>
      <c r="I49" s="225">
        <f>June!$AJ$45</f>
        <v>0</v>
      </c>
      <c r="J49" s="270">
        <f>IFERROR(I49/'Basic info &amp; Projects'!$C$16,)</f>
        <v>0</v>
      </c>
      <c r="K49" s="241">
        <f>IFERROR(I49/('Basic info &amp; Projects'!$C$11/12),)</f>
        <v>0</v>
      </c>
      <c r="L49" s="230">
        <f>June!$AJ$57</f>
        <v>0</v>
      </c>
      <c r="M49" s="270">
        <f>IFERROR(L49/'Basic info &amp; Projects'!$C$16,)</f>
        <v>0</v>
      </c>
      <c r="N49" s="241">
        <f>IFERROR(L49/('Basic info &amp; Projects'!$C$11/12),)</f>
        <v>0</v>
      </c>
      <c r="O49" s="230">
        <f>June!$AJ$69</f>
        <v>0</v>
      </c>
      <c r="P49" s="270">
        <f>IFERROR(O49/'Basic info &amp; Projects'!$C$16,)</f>
        <v>0</v>
      </c>
      <c r="Q49" s="241">
        <f>IFERROR(O49/('Basic info &amp; Projects'!$C$11/12),)</f>
        <v>0</v>
      </c>
      <c r="R49" s="230">
        <f>June!$AJ$81</f>
        <v>0</v>
      </c>
      <c r="S49" s="270">
        <f>IFERROR(R49/'Basic info &amp; Projects'!$C$16,)</f>
        <v>0</v>
      </c>
      <c r="T49" s="258">
        <f>IFERROR(R49/('Basic info &amp; Projects'!$C$11/12),)</f>
        <v>0</v>
      </c>
      <c r="U49" s="230">
        <f>June!$AJ$93</f>
        <v>0</v>
      </c>
      <c r="V49" s="270">
        <f>IFERROR(U49/'Basic info &amp; Projects'!$C$16,)</f>
        <v>0</v>
      </c>
      <c r="W49" s="258">
        <f>IFERROR(U49/('Basic info &amp; Projects'!$C$11/12),)</f>
        <v>0</v>
      </c>
      <c r="X49" s="230">
        <f>June!$AJ$105</f>
        <v>0</v>
      </c>
      <c r="Y49" s="270">
        <f>IFERROR(X49/'Basic info &amp; Projects'!$C$16,)</f>
        <v>0</v>
      </c>
      <c r="Z49" s="258">
        <f>IFERROR(X49/('Basic info &amp; Projects'!$C$11/12),)</f>
        <v>0</v>
      </c>
      <c r="AA49" s="232">
        <f>June!$AJ$117</f>
        <v>0</v>
      </c>
      <c r="AB49" s="270">
        <f>IFERROR(AA49/'Basic info &amp; Projects'!$C$16,)</f>
        <v>0</v>
      </c>
      <c r="AC49" s="241">
        <f>IFERROR(AA49/('Basic info &amp; Projects'!$C$11/12),)</f>
        <v>0</v>
      </c>
      <c r="AD49" s="230">
        <f>June!$AJ$129</f>
        <v>0</v>
      </c>
      <c r="AE49" s="270">
        <f>IFERROR(AD49/'Basic info &amp; Projects'!$C$16,)</f>
        <v>0</v>
      </c>
      <c r="AF49" s="242">
        <f>IFERROR(AD49/('Basic info &amp; Projects'!$C$11/12),)</f>
        <v>0</v>
      </c>
      <c r="AG49" s="251">
        <f t="shared" si="13"/>
        <v>0</v>
      </c>
      <c r="AH49" s="299">
        <f t="shared" si="14"/>
        <v>0</v>
      </c>
      <c r="AI49" s="254">
        <f t="shared" si="15"/>
        <v>0</v>
      </c>
    </row>
    <row r="50" spans="2:35" x14ac:dyDescent="0.2">
      <c r="B50" s="248" t="s">
        <v>22</v>
      </c>
      <c r="C50" s="231">
        <f>July!$AJ21</f>
        <v>0</v>
      </c>
      <c r="D50" s="241">
        <f>IFERROR(C50/'Basic info &amp; Projects'!$C$16,)</f>
        <v>0</v>
      </c>
      <c r="E50" s="241">
        <f>IFERROR(C50/('Basic info &amp; Projects'!$C$11/12),)</f>
        <v>0</v>
      </c>
      <c r="F50" s="230">
        <f>July!$AJ$33</f>
        <v>0</v>
      </c>
      <c r="G50" s="270">
        <f>IFERROR(F50/'Basic info &amp; Projects'!$C$16,)</f>
        <v>0</v>
      </c>
      <c r="H50" s="241">
        <f>IFERROR(F50/('Basic info &amp; Projects'!$C$11/12),)</f>
        <v>0</v>
      </c>
      <c r="I50" s="225">
        <f>July!$AJ$45</f>
        <v>0</v>
      </c>
      <c r="J50" s="270">
        <f>IFERROR(I50/'Basic info &amp; Projects'!$C$16,)</f>
        <v>0</v>
      </c>
      <c r="K50" s="241">
        <f>IFERROR(I50/('Basic info &amp; Projects'!$C$11/12),)</f>
        <v>0</v>
      </c>
      <c r="L50" s="230">
        <f>July!$AJ$57</f>
        <v>0</v>
      </c>
      <c r="M50" s="270">
        <f>IFERROR(L50/'Basic info &amp; Projects'!$C$16,)</f>
        <v>0</v>
      </c>
      <c r="N50" s="241">
        <f>IFERROR(L50/('Basic info &amp; Projects'!$C$11/12),)</f>
        <v>0</v>
      </c>
      <c r="O50" s="230">
        <f>July!$AJ$69</f>
        <v>0</v>
      </c>
      <c r="P50" s="270">
        <f>IFERROR(O50/'Basic info &amp; Projects'!$C$16,)</f>
        <v>0</v>
      </c>
      <c r="Q50" s="241">
        <f>IFERROR(O50/('Basic info &amp; Projects'!$C$11/12),)</f>
        <v>0</v>
      </c>
      <c r="R50" s="230">
        <f>July!$AJ$81</f>
        <v>0</v>
      </c>
      <c r="S50" s="270">
        <f>IFERROR(R50/'Basic info &amp; Projects'!$C$16,)</f>
        <v>0</v>
      </c>
      <c r="T50" s="258">
        <f>IFERROR(R50/('Basic info &amp; Projects'!$C$11/12),)</f>
        <v>0</v>
      </c>
      <c r="U50" s="230">
        <f>July!$AJ$93</f>
        <v>0</v>
      </c>
      <c r="V50" s="270">
        <f>IFERROR(U50/'Basic info &amp; Projects'!$C$16,)</f>
        <v>0</v>
      </c>
      <c r="W50" s="258">
        <f>IFERROR(U50/('Basic info &amp; Projects'!$C$11/12),)</f>
        <v>0</v>
      </c>
      <c r="X50" s="230">
        <f>July!$AJ$105</f>
        <v>0</v>
      </c>
      <c r="Y50" s="270">
        <f>IFERROR(X50/'Basic info &amp; Projects'!$C$16,)</f>
        <v>0</v>
      </c>
      <c r="Z50" s="258">
        <f>IFERROR(X50/('Basic info &amp; Projects'!$C$11/12),)</f>
        <v>0</v>
      </c>
      <c r="AA50" s="232">
        <f>July!$AJ$117</f>
        <v>0</v>
      </c>
      <c r="AB50" s="270">
        <f>IFERROR(AA50/'Basic info &amp; Projects'!$C$16,)</f>
        <v>0</v>
      </c>
      <c r="AC50" s="241">
        <f>IFERROR(AA50/('Basic info &amp; Projects'!$C$11/12),)</f>
        <v>0</v>
      </c>
      <c r="AD50" s="230">
        <f>July!$AJ$129</f>
        <v>0</v>
      </c>
      <c r="AE50" s="270">
        <f>IFERROR(AD50/'Basic info &amp; Projects'!$C$16,)</f>
        <v>0</v>
      </c>
      <c r="AF50" s="242">
        <f>IFERROR(AD50/('Basic info &amp; Projects'!$C$11/12),)</f>
        <v>0</v>
      </c>
      <c r="AG50" s="251">
        <f t="shared" si="13"/>
        <v>0</v>
      </c>
      <c r="AH50" s="299">
        <f t="shared" si="14"/>
        <v>0</v>
      </c>
      <c r="AI50" s="254">
        <f t="shared" si="15"/>
        <v>0</v>
      </c>
    </row>
    <row r="51" spans="2:35" x14ac:dyDescent="0.2">
      <c r="B51" s="248" t="s">
        <v>23</v>
      </c>
      <c r="C51" s="231">
        <f>August!$AJ21</f>
        <v>0</v>
      </c>
      <c r="D51" s="241">
        <f>IFERROR(C51/'Basic info &amp; Projects'!$C$16,)</f>
        <v>0</v>
      </c>
      <c r="E51" s="241">
        <f>IFERROR(C51/('Basic info &amp; Projects'!$C$11/12),)</f>
        <v>0</v>
      </c>
      <c r="F51" s="230">
        <f>August!$AJ$33</f>
        <v>0</v>
      </c>
      <c r="G51" s="270">
        <f>IFERROR(F51/'Basic info &amp; Projects'!$C$16,)</f>
        <v>0</v>
      </c>
      <c r="H51" s="241">
        <f>IFERROR(F51/('Basic info &amp; Projects'!$C$11/12),)</f>
        <v>0</v>
      </c>
      <c r="I51" s="225">
        <f>August!$AJ$45</f>
        <v>0</v>
      </c>
      <c r="J51" s="270">
        <f>IFERROR(I51/'Basic info &amp; Projects'!$C$16,)</f>
        <v>0</v>
      </c>
      <c r="K51" s="241">
        <f>IFERROR(I51/('Basic info &amp; Projects'!$C$11/12),)</f>
        <v>0</v>
      </c>
      <c r="L51" s="230">
        <f>August!$AJ$57</f>
        <v>0</v>
      </c>
      <c r="M51" s="270">
        <f>IFERROR(L51/'Basic info &amp; Projects'!$C$16,)</f>
        <v>0</v>
      </c>
      <c r="N51" s="241">
        <f>IFERROR(L51/('Basic info &amp; Projects'!$C$11/12),)</f>
        <v>0</v>
      </c>
      <c r="O51" s="230">
        <f>August!$AJ$69</f>
        <v>0</v>
      </c>
      <c r="P51" s="270">
        <f>IFERROR(O51/'Basic info &amp; Projects'!$C$16,)</f>
        <v>0</v>
      </c>
      <c r="Q51" s="241">
        <f>IFERROR(O51/('Basic info &amp; Projects'!$C$11/12),)</f>
        <v>0</v>
      </c>
      <c r="R51" s="230">
        <f>August!$AJ$81</f>
        <v>0</v>
      </c>
      <c r="S51" s="270">
        <f>IFERROR(R51/'Basic info &amp; Projects'!$C$16,)</f>
        <v>0</v>
      </c>
      <c r="T51" s="258">
        <f>IFERROR(R51/('Basic info &amp; Projects'!$C$11/12),)</f>
        <v>0</v>
      </c>
      <c r="U51" s="230">
        <f>August!$AJ$93</f>
        <v>0</v>
      </c>
      <c r="V51" s="270">
        <f>IFERROR(U51/'Basic info &amp; Projects'!$C$16,)</f>
        <v>0</v>
      </c>
      <c r="W51" s="258">
        <f>IFERROR(U51/('Basic info &amp; Projects'!$C$11/12),)</f>
        <v>0</v>
      </c>
      <c r="X51" s="230">
        <f>August!$AJ$105</f>
        <v>0</v>
      </c>
      <c r="Y51" s="270">
        <f>IFERROR(X51/'Basic info &amp; Projects'!$C$16,)</f>
        <v>0</v>
      </c>
      <c r="Z51" s="258">
        <f>IFERROR(X51/('Basic info &amp; Projects'!$C$11/12),)</f>
        <v>0</v>
      </c>
      <c r="AA51" s="232">
        <f>August!$AJ$117</f>
        <v>0</v>
      </c>
      <c r="AB51" s="270">
        <f>IFERROR(AA51/'Basic info &amp; Projects'!$C$16,)</f>
        <v>0</v>
      </c>
      <c r="AC51" s="241">
        <f>IFERROR(AA51/('Basic info &amp; Projects'!$C$11/12),)</f>
        <v>0</v>
      </c>
      <c r="AD51" s="230">
        <f>August!$AJ$129</f>
        <v>0</v>
      </c>
      <c r="AE51" s="270">
        <f>IFERROR(AD51/'Basic info &amp; Projects'!$C$16,)</f>
        <v>0</v>
      </c>
      <c r="AF51" s="242">
        <f>IFERROR(AD51/('Basic info &amp; Projects'!$C$11/12),)</f>
        <v>0</v>
      </c>
      <c r="AG51" s="251">
        <f t="shared" si="13"/>
        <v>0</v>
      </c>
      <c r="AH51" s="299">
        <f t="shared" si="14"/>
        <v>0</v>
      </c>
      <c r="AI51" s="254">
        <f t="shared" si="15"/>
        <v>0</v>
      </c>
    </row>
    <row r="52" spans="2:35" x14ac:dyDescent="0.2">
      <c r="B52" s="248" t="s">
        <v>24</v>
      </c>
      <c r="C52" s="231">
        <f>September!$AJ21</f>
        <v>0</v>
      </c>
      <c r="D52" s="241">
        <f>IFERROR(C52/'Basic info &amp; Projects'!$C$16,)</f>
        <v>0</v>
      </c>
      <c r="E52" s="241">
        <f>IFERROR(C52/('Basic info &amp; Projects'!$C$11/12),)</f>
        <v>0</v>
      </c>
      <c r="F52" s="230">
        <f>September!$AJ$33</f>
        <v>0</v>
      </c>
      <c r="G52" s="270">
        <f>IFERROR(F52/'Basic info &amp; Projects'!$C$16,)</f>
        <v>0</v>
      </c>
      <c r="H52" s="241">
        <f>IFERROR(F52/('Basic info &amp; Projects'!$C$11/12),)</f>
        <v>0</v>
      </c>
      <c r="I52" s="225">
        <f>September!$AJ$45</f>
        <v>0</v>
      </c>
      <c r="J52" s="270">
        <f>IFERROR(I52/'Basic info &amp; Projects'!$C$16,)</f>
        <v>0</v>
      </c>
      <c r="K52" s="241">
        <f>IFERROR(I52/('Basic info &amp; Projects'!$C$11/12),)</f>
        <v>0</v>
      </c>
      <c r="L52" s="230">
        <f>September!$AJ$57</f>
        <v>0</v>
      </c>
      <c r="M52" s="270">
        <f>IFERROR(L52/'Basic info &amp; Projects'!$C$16,)</f>
        <v>0</v>
      </c>
      <c r="N52" s="241">
        <f>IFERROR(L52/('Basic info &amp; Projects'!$C$11/12),)</f>
        <v>0</v>
      </c>
      <c r="O52" s="230">
        <f>September!$AJ$69</f>
        <v>0</v>
      </c>
      <c r="P52" s="270">
        <f>IFERROR(O52/'Basic info &amp; Projects'!$C$16,)</f>
        <v>0</v>
      </c>
      <c r="Q52" s="241">
        <f>IFERROR(O52/('Basic info &amp; Projects'!$C$11/12),)</f>
        <v>0</v>
      </c>
      <c r="R52" s="230">
        <f>September!$AJ$81</f>
        <v>0</v>
      </c>
      <c r="S52" s="270">
        <f>IFERROR(R52/'Basic info &amp; Projects'!$C$16,)</f>
        <v>0</v>
      </c>
      <c r="T52" s="258">
        <f>IFERROR(R52/('Basic info &amp; Projects'!$C$11/12),)</f>
        <v>0</v>
      </c>
      <c r="U52" s="230">
        <f>September!$AJ$93</f>
        <v>0</v>
      </c>
      <c r="V52" s="270">
        <f>IFERROR(U52/'Basic info &amp; Projects'!$C$16,)</f>
        <v>0</v>
      </c>
      <c r="W52" s="258">
        <f>IFERROR(U52/('Basic info &amp; Projects'!$C$11/12),)</f>
        <v>0</v>
      </c>
      <c r="X52" s="230">
        <f>September!$AJ$105</f>
        <v>0</v>
      </c>
      <c r="Y52" s="270">
        <f>IFERROR(X52/'Basic info &amp; Projects'!$C$16,)</f>
        <v>0</v>
      </c>
      <c r="Z52" s="258">
        <f>IFERROR(X52/('Basic info &amp; Projects'!$C$11/12),)</f>
        <v>0</v>
      </c>
      <c r="AA52" s="232">
        <f>September!$AJ$117</f>
        <v>0</v>
      </c>
      <c r="AB52" s="270">
        <f>IFERROR(AA52/'Basic info &amp; Projects'!$C$16,)</f>
        <v>0</v>
      </c>
      <c r="AC52" s="241">
        <f>IFERROR(AA52/('Basic info &amp; Projects'!$C$11/12),)</f>
        <v>0</v>
      </c>
      <c r="AD52" s="230">
        <f>September!$AJ$129</f>
        <v>0</v>
      </c>
      <c r="AE52" s="270">
        <f>IFERROR(AD52/'Basic info &amp; Projects'!$C$16,)</f>
        <v>0</v>
      </c>
      <c r="AF52" s="242">
        <f>IFERROR(AD52/('Basic info &amp; Projects'!$C$11/12),)</f>
        <v>0</v>
      </c>
      <c r="AG52" s="251">
        <f t="shared" si="13"/>
        <v>0</v>
      </c>
      <c r="AH52" s="299">
        <f t="shared" si="14"/>
        <v>0</v>
      </c>
      <c r="AI52" s="254">
        <f t="shared" si="15"/>
        <v>0</v>
      </c>
    </row>
    <row r="53" spans="2:35" x14ac:dyDescent="0.2">
      <c r="B53" s="248" t="s">
        <v>15</v>
      </c>
      <c r="C53" s="231">
        <f>October!$AJ21</f>
        <v>0</v>
      </c>
      <c r="D53" s="241">
        <f>IFERROR(C53/'Basic info &amp; Projects'!$C$16,)</f>
        <v>0</v>
      </c>
      <c r="E53" s="241">
        <f>IFERROR(C53/('Basic info &amp; Projects'!$C$11/12),)</f>
        <v>0</v>
      </c>
      <c r="F53" s="230">
        <f>October!$AJ$33</f>
        <v>0</v>
      </c>
      <c r="G53" s="270">
        <f>IFERROR(F53/'Basic info &amp; Projects'!$C$16,)</f>
        <v>0</v>
      </c>
      <c r="H53" s="241">
        <f>IFERROR(F53/('Basic info &amp; Projects'!$C$11/12),)</f>
        <v>0</v>
      </c>
      <c r="I53" s="225">
        <f>October!$AJ$45</f>
        <v>0</v>
      </c>
      <c r="J53" s="270">
        <f>IFERROR(I53/'Basic info &amp; Projects'!$C$16,)</f>
        <v>0</v>
      </c>
      <c r="K53" s="241">
        <f>IFERROR(I53/('Basic info &amp; Projects'!$C$11/12),)</f>
        <v>0</v>
      </c>
      <c r="L53" s="230">
        <f>October!$AJ$57</f>
        <v>0</v>
      </c>
      <c r="M53" s="270">
        <f>IFERROR(L53/'Basic info &amp; Projects'!$C$16,)</f>
        <v>0</v>
      </c>
      <c r="N53" s="241">
        <f>IFERROR(L53/('Basic info &amp; Projects'!$C$11/12),)</f>
        <v>0</v>
      </c>
      <c r="O53" s="230">
        <f>October!$AJ$69</f>
        <v>0</v>
      </c>
      <c r="P53" s="270">
        <f>IFERROR(O53/'Basic info &amp; Projects'!$C$16,)</f>
        <v>0</v>
      </c>
      <c r="Q53" s="241">
        <f>IFERROR(O53/('Basic info &amp; Projects'!$C$11/12),)</f>
        <v>0</v>
      </c>
      <c r="R53" s="230">
        <f>October!$AJ$81</f>
        <v>0</v>
      </c>
      <c r="S53" s="270">
        <f>IFERROR(R53/'Basic info &amp; Projects'!$C$16,)</f>
        <v>0</v>
      </c>
      <c r="T53" s="258">
        <f>IFERROR(R53/('Basic info &amp; Projects'!$C$11/12),)</f>
        <v>0</v>
      </c>
      <c r="U53" s="230">
        <f>October!$AJ$93</f>
        <v>0</v>
      </c>
      <c r="V53" s="270">
        <f>IFERROR(U53/'Basic info &amp; Projects'!$C$16,)</f>
        <v>0</v>
      </c>
      <c r="W53" s="258">
        <f>IFERROR(U53/('Basic info &amp; Projects'!$C$11/12),)</f>
        <v>0</v>
      </c>
      <c r="X53" s="230">
        <f>October!$AJ$105</f>
        <v>0</v>
      </c>
      <c r="Y53" s="270">
        <f>IFERROR(X53/'Basic info &amp; Projects'!$C$16,)</f>
        <v>0</v>
      </c>
      <c r="Z53" s="258">
        <f>IFERROR(X53/('Basic info &amp; Projects'!$C$11/12),)</f>
        <v>0</v>
      </c>
      <c r="AA53" s="232">
        <f>October!$AJ$117</f>
        <v>0</v>
      </c>
      <c r="AB53" s="270">
        <f>IFERROR(AA53/'Basic info &amp; Projects'!$C$16,)</f>
        <v>0</v>
      </c>
      <c r="AC53" s="241">
        <f>IFERROR(AA53/('Basic info &amp; Projects'!$C$11/12),)</f>
        <v>0</v>
      </c>
      <c r="AD53" s="230">
        <f>October!$AJ$129</f>
        <v>0</v>
      </c>
      <c r="AE53" s="270">
        <f>IFERROR(AD53/'Basic info &amp; Projects'!$C$16,)</f>
        <v>0</v>
      </c>
      <c r="AF53" s="242">
        <f>IFERROR(AD53/('Basic info &amp; Projects'!$C$11/12),)</f>
        <v>0</v>
      </c>
      <c r="AG53" s="251">
        <f t="shared" si="13"/>
        <v>0</v>
      </c>
      <c r="AH53" s="299">
        <f t="shared" si="14"/>
        <v>0</v>
      </c>
      <c r="AI53" s="254">
        <f t="shared" si="15"/>
        <v>0</v>
      </c>
    </row>
    <row r="54" spans="2:35" x14ac:dyDescent="0.2">
      <c r="B54" s="248" t="s">
        <v>16</v>
      </c>
      <c r="C54" s="231">
        <f>November!$AJ21</f>
        <v>0</v>
      </c>
      <c r="D54" s="241">
        <f>IFERROR(C54/'Basic info &amp; Projects'!$C$16,)</f>
        <v>0</v>
      </c>
      <c r="E54" s="241">
        <f>IFERROR(C54/('Basic info &amp; Projects'!$C$11/12),)</f>
        <v>0</v>
      </c>
      <c r="F54" s="230">
        <f>November!$AJ$33</f>
        <v>0</v>
      </c>
      <c r="G54" s="270">
        <f>IFERROR(F54/'Basic info &amp; Projects'!$C$16,)</f>
        <v>0</v>
      </c>
      <c r="H54" s="241">
        <f>IFERROR(F54/('Basic info &amp; Projects'!$C$11/12),)</f>
        <v>0</v>
      </c>
      <c r="I54" s="225">
        <f>November!$AJ$45</f>
        <v>0</v>
      </c>
      <c r="J54" s="270">
        <f>IFERROR(I54/'Basic info &amp; Projects'!$C$16,)</f>
        <v>0</v>
      </c>
      <c r="K54" s="241">
        <f>IFERROR(I54/('Basic info &amp; Projects'!$C$11/12),)</f>
        <v>0</v>
      </c>
      <c r="L54" s="230">
        <f>November!$AJ$57</f>
        <v>0</v>
      </c>
      <c r="M54" s="270">
        <f>IFERROR(L54/'Basic info &amp; Projects'!$C$16,)</f>
        <v>0</v>
      </c>
      <c r="N54" s="241">
        <f>IFERROR(L54/('Basic info &amp; Projects'!$C$11/12),)</f>
        <v>0</v>
      </c>
      <c r="O54" s="230">
        <f>November!$AJ$69</f>
        <v>0</v>
      </c>
      <c r="P54" s="270">
        <f>IFERROR(O54/'Basic info &amp; Projects'!$C$16,)</f>
        <v>0</v>
      </c>
      <c r="Q54" s="241">
        <f>IFERROR(O54/('Basic info &amp; Projects'!$C$11/12),)</f>
        <v>0</v>
      </c>
      <c r="R54" s="230">
        <f>November!$AJ$81</f>
        <v>0</v>
      </c>
      <c r="S54" s="270">
        <f>IFERROR(R54/'Basic info &amp; Projects'!$C$16,)</f>
        <v>0</v>
      </c>
      <c r="T54" s="258">
        <f>IFERROR(R54/('Basic info &amp; Projects'!$C$11/12),)</f>
        <v>0</v>
      </c>
      <c r="U54" s="230">
        <f>November!$AJ$93</f>
        <v>0</v>
      </c>
      <c r="V54" s="270">
        <f>IFERROR(U54/'Basic info &amp; Projects'!$C$16,)</f>
        <v>0</v>
      </c>
      <c r="W54" s="258">
        <f>IFERROR(U54/('Basic info &amp; Projects'!$C$11/12),)</f>
        <v>0</v>
      </c>
      <c r="X54" s="230">
        <f>November!$AJ$105</f>
        <v>0</v>
      </c>
      <c r="Y54" s="270">
        <f>IFERROR(X54/'Basic info &amp; Projects'!$C$16,)</f>
        <v>0</v>
      </c>
      <c r="Z54" s="258">
        <f>IFERROR(X54/('Basic info &amp; Projects'!$C$11/12),)</f>
        <v>0</v>
      </c>
      <c r="AA54" s="232">
        <f>November!$AJ$117</f>
        <v>0</v>
      </c>
      <c r="AB54" s="270">
        <f>IFERROR(AA54/'Basic info &amp; Projects'!$C$16,)</f>
        <v>0</v>
      </c>
      <c r="AC54" s="241">
        <f>IFERROR(AA54/('Basic info &amp; Projects'!$C$11/12),)</f>
        <v>0</v>
      </c>
      <c r="AD54" s="230">
        <f>November!$AJ$129</f>
        <v>0</v>
      </c>
      <c r="AE54" s="270">
        <f>IFERROR(AD54/'Basic info &amp; Projects'!$C$16,)</f>
        <v>0</v>
      </c>
      <c r="AF54" s="242">
        <f>IFERROR(AD54/('Basic info &amp; Projects'!$C$11/12),)</f>
        <v>0</v>
      </c>
      <c r="AG54" s="251">
        <f t="shared" si="13"/>
        <v>0</v>
      </c>
      <c r="AH54" s="299">
        <f t="shared" si="14"/>
        <v>0</v>
      </c>
      <c r="AI54" s="254">
        <f t="shared" si="15"/>
        <v>0</v>
      </c>
    </row>
    <row r="55" spans="2:35" ht="13.5" thickBot="1" x14ac:dyDescent="0.25">
      <c r="B55" s="249" t="s">
        <v>25</v>
      </c>
      <c r="C55" s="237">
        <f>December!$AJ21</f>
        <v>0</v>
      </c>
      <c r="D55" s="290">
        <f>IFERROR(C55/'Basic info &amp; Projects'!$C$16,)</f>
        <v>0</v>
      </c>
      <c r="E55" s="241">
        <f>IFERROR(C55/('Basic info &amp; Projects'!$C$11/12),)</f>
        <v>0</v>
      </c>
      <c r="F55" s="244">
        <f>December!$AJ$33</f>
        <v>0</v>
      </c>
      <c r="G55" s="273">
        <f>IFERROR(F55/'Basic info &amp; Projects'!$C$16,)</f>
        <v>0</v>
      </c>
      <c r="H55" s="241">
        <f>IFERROR(F55/('Basic info &amp; Projects'!$C$11/12),)</f>
        <v>0</v>
      </c>
      <c r="I55" s="225">
        <f>December!$AJ$45</f>
        <v>0</v>
      </c>
      <c r="J55" s="270">
        <f>IFERROR(I55/'Basic info &amp; Projects'!$C$16,)</f>
        <v>0</v>
      </c>
      <c r="K55" s="241">
        <f>IFERROR(I55/('Basic info &amp; Projects'!$C$11/12),)</f>
        <v>0</v>
      </c>
      <c r="L55" s="244">
        <f>December!$AJ$57</f>
        <v>0</v>
      </c>
      <c r="M55" s="273">
        <f>IFERROR(L55/'Basic info &amp; Projects'!$C$16,)</f>
        <v>0</v>
      </c>
      <c r="N55" s="241">
        <f>IFERROR(L55/('Basic info &amp; Projects'!$C$11/12),)</f>
        <v>0</v>
      </c>
      <c r="O55" s="244">
        <f>December!$AJ$69</f>
        <v>0</v>
      </c>
      <c r="P55" s="273">
        <f>IFERROR(O55/'Basic info &amp; Projects'!$C$16,)</f>
        <v>0</v>
      </c>
      <c r="Q55" s="241">
        <f>IFERROR(O55/('Basic info &amp; Projects'!$C$11/12),)</f>
        <v>0</v>
      </c>
      <c r="R55" s="244">
        <f>December!$AJ$81</f>
        <v>0</v>
      </c>
      <c r="S55" s="273">
        <f>IFERROR(R55/'Basic info &amp; Projects'!$C$16,)</f>
        <v>0</v>
      </c>
      <c r="T55" s="258">
        <f>IFERROR(R55/('Basic info &amp; Projects'!$C$11/12),)</f>
        <v>0</v>
      </c>
      <c r="U55" s="244">
        <f>December!$AJ$93</f>
        <v>0</v>
      </c>
      <c r="V55" s="273">
        <f>IFERROR(U55/'Basic info &amp; Projects'!$C$16,)</f>
        <v>0</v>
      </c>
      <c r="W55" s="258">
        <f>IFERROR(U55/('Basic info &amp; Projects'!$C$11/12),)</f>
        <v>0</v>
      </c>
      <c r="X55" s="244">
        <f>December!$AJ$105</f>
        <v>0</v>
      </c>
      <c r="Y55" s="273">
        <f>IFERROR(X55/'Basic info &amp; Projects'!$C$16,)</f>
        <v>0</v>
      </c>
      <c r="Z55" s="258">
        <f>IFERROR(X55/('Basic info &amp; Projects'!$C$11/12),)</f>
        <v>0</v>
      </c>
      <c r="AA55" s="238">
        <f>December!$AJ$117</f>
        <v>0</v>
      </c>
      <c r="AB55" s="273">
        <f>IFERROR(AA55/'Basic info &amp; Projects'!$C$16,)</f>
        <v>0</v>
      </c>
      <c r="AC55" s="241">
        <f>IFERROR(AA55/('Basic info &amp; Projects'!$C$11/12),)</f>
        <v>0</v>
      </c>
      <c r="AD55" s="244">
        <f>December!$AJ$129</f>
        <v>0</v>
      </c>
      <c r="AE55" s="273">
        <f>IFERROR(AD55/'Basic info &amp; Projects'!$C$16,)</f>
        <v>0</v>
      </c>
      <c r="AF55" s="242">
        <f>IFERROR(AD55/('Basic info &amp; Projects'!$C$11/12),)</f>
        <v>0</v>
      </c>
      <c r="AG55" s="251">
        <f t="shared" si="13"/>
        <v>0</v>
      </c>
      <c r="AH55" s="299">
        <f t="shared" si="14"/>
        <v>0</v>
      </c>
      <c r="AI55" s="254">
        <f t="shared" si="15"/>
        <v>0</v>
      </c>
    </row>
    <row r="56" spans="2:35" ht="13.5" thickBot="1" x14ac:dyDescent="0.25">
      <c r="B56" s="54" t="s">
        <v>26</v>
      </c>
      <c r="C56" s="245">
        <f>SUM(C44:C55)</f>
        <v>0</v>
      </c>
      <c r="D56" s="311">
        <f>SUM(D44:D55)</f>
        <v>0</v>
      </c>
      <c r="E56" s="246">
        <f t="shared" ref="E56:AI56" si="16">SUM(E44:E55)</f>
        <v>0</v>
      </c>
      <c r="F56" s="245">
        <f t="shared" si="16"/>
        <v>0</v>
      </c>
      <c r="G56" s="311">
        <f>SUM(G44:G55)</f>
        <v>0</v>
      </c>
      <c r="H56" s="246">
        <f t="shared" si="16"/>
        <v>0</v>
      </c>
      <c r="I56" s="245">
        <f t="shared" si="16"/>
        <v>0</v>
      </c>
      <c r="J56" s="311">
        <f>SUM(J44:J55)</f>
        <v>0</v>
      </c>
      <c r="K56" s="246">
        <f t="shared" si="16"/>
        <v>0</v>
      </c>
      <c r="L56" s="245">
        <f>SUM(L44:L55)</f>
        <v>0</v>
      </c>
      <c r="M56" s="311">
        <f>SUM(M44:M55)</f>
        <v>0</v>
      </c>
      <c r="N56" s="246">
        <f t="shared" si="16"/>
        <v>0</v>
      </c>
      <c r="O56" s="245">
        <f t="shared" si="16"/>
        <v>0</v>
      </c>
      <c r="P56" s="311">
        <f>SUM(P44:P55)</f>
        <v>0</v>
      </c>
      <c r="Q56" s="246">
        <f t="shared" si="16"/>
        <v>0</v>
      </c>
      <c r="R56" s="245">
        <f t="shared" si="16"/>
        <v>0</v>
      </c>
      <c r="S56" s="311">
        <f>SUM(S44:S55)</f>
        <v>0</v>
      </c>
      <c r="T56" s="246">
        <f t="shared" si="16"/>
        <v>0</v>
      </c>
      <c r="U56" s="245">
        <f t="shared" si="16"/>
        <v>0</v>
      </c>
      <c r="V56" s="311">
        <f>SUM(V44:V55)</f>
        <v>0</v>
      </c>
      <c r="W56" s="246">
        <f t="shared" si="16"/>
        <v>0</v>
      </c>
      <c r="X56" s="245">
        <f t="shared" si="16"/>
        <v>0</v>
      </c>
      <c r="Y56" s="311">
        <f>SUM(Y44:Y55)</f>
        <v>0</v>
      </c>
      <c r="Z56" s="246">
        <f t="shared" si="16"/>
        <v>0</v>
      </c>
      <c r="AA56" s="245">
        <f t="shared" si="16"/>
        <v>0</v>
      </c>
      <c r="AB56" s="311">
        <f>SUM(AB44:AB55)</f>
        <v>0</v>
      </c>
      <c r="AC56" s="246">
        <f t="shared" si="16"/>
        <v>0</v>
      </c>
      <c r="AD56" s="245">
        <f t="shared" si="16"/>
        <v>0</v>
      </c>
      <c r="AE56" s="311">
        <f>SUM(AE44:AE55)</f>
        <v>0</v>
      </c>
      <c r="AF56" s="246">
        <f t="shared" si="16"/>
        <v>0</v>
      </c>
      <c r="AG56" s="253">
        <f t="shared" si="16"/>
        <v>0</v>
      </c>
      <c r="AH56" s="301">
        <f>SUM(AH44:AH55)</f>
        <v>0</v>
      </c>
      <c r="AI56" s="307">
        <f t="shared" si="16"/>
        <v>0</v>
      </c>
    </row>
  </sheetData>
  <sheetProtection algorithmName="SHA-512" hashValue="RsETlBN8RXqNtpyq8pwz3scvn1Smq1ptDmFMn3fsA4ITeNskWzCNJ2W4UWh42CuIQ7X2omkV4cDP6CM1ltoU1Q==" saltValue="45jSragcxljT4PAHStw3lw==" spinCount="100000" sheet="1" selectLockedCells="1"/>
  <mergeCells count="15">
    <mergeCell ref="C10:C11"/>
    <mergeCell ref="E10:E11"/>
    <mergeCell ref="F10:F11"/>
    <mergeCell ref="H10:H11"/>
    <mergeCell ref="I10:I11"/>
    <mergeCell ref="D10:D11"/>
    <mergeCell ref="G6:H6"/>
    <mergeCell ref="P10:P11"/>
    <mergeCell ref="J10:J11"/>
    <mergeCell ref="G10:G11"/>
    <mergeCell ref="K10:K11"/>
    <mergeCell ref="N10:N11"/>
    <mergeCell ref="M10:M11"/>
    <mergeCell ref="L10:L11"/>
    <mergeCell ref="O10:O11"/>
  </mergeCells>
  <pageMargins left="0.7" right="0.7" top="0.75" bottom="0.75" header="0.3" footer="0.3"/>
  <pageSetup paperSize="9" scale="37" orientation="landscape" r:id="rId1"/>
  <headerFooter>
    <oddHeader>&amp;C&amp;8&amp;D</oddHeader>
    <oddFooter>&amp;C&amp;8&amp;Z&amp;F</oddFooter>
  </headerFooter>
  <ignoredErrors>
    <ignoredError sqref="N29:O38 F44:F55 I44:I55 L44:L55 O44:O55 AF44:AF55 AC29:AD38 F29 E30:F38 H29:I38 K29:L38 R44:R55 R29:R38 T29:U38 T44:U55 W29:X38 W44:X55 Z29:AA38 Z44:AA55 AC44:AD55"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Employed_NotEmployed!$A$1:$A$2</xm:f>
          </x14:formula1>
          <xm:sqref>N12:N23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66"/>
  <sheetViews>
    <sheetView workbookViewId="0">
      <selection activeCell="C48" sqref="C48"/>
    </sheetView>
  </sheetViews>
  <sheetFormatPr defaultColWidth="9.140625" defaultRowHeight="12.75" x14ac:dyDescent="0.2"/>
  <sheetData>
    <row r="1" spans="1:31" x14ac:dyDescent="0.2">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row>
    <row r="2" spans="1:31" x14ac:dyDescent="0.2">
      <c r="A2" s="39" t="s">
        <v>31</v>
      </c>
      <c r="B2" s="39" t="s">
        <v>32</v>
      </c>
      <c r="C2" s="39" t="s">
        <v>33</v>
      </c>
      <c r="D2" s="39" t="s">
        <v>34</v>
      </c>
      <c r="E2" s="39" t="s">
        <v>35</v>
      </c>
      <c r="F2" s="39" t="s">
        <v>29</v>
      </c>
      <c r="G2" s="39" t="s">
        <v>30</v>
      </c>
      <c r="H2" s="39" t="s">
        <v>31</v>
      </c>
      <c r="I2" s="39" t="s">
        <v>32</v>
      </c>
      <c r="J2" s="39" t="s">
        <v>33</v>
      </c>
      <c r="K2" s="39" t="s">
        <v>34</v>
      </c>
      <c r="L2" s="39" t="s">
        <v>35</v>
      </c>
      <c r="M2" s="39" t="s">
        <v>29</v>
      </c>
      <c r="N2" s="39" t="s">
        <v>30</v>
      </c>
      <c r="O2" s="39" t="s">
        <v>31</v>
      </c>
      <c r="P2" s="39" t="s">
        <v>32</v>
      </c>
      <c r="Q2" s="39" t="s">
        <v>33</v>
      </c>
      <c r="R2" s="39" t="s">
        <v>34</v>
      </c>
      <c r="S2" s="39" t="s">
        <v>35</v>
      </c>
      <c r="T2" s="39" t="s">
        <v>29</v>
      </c>
      <c r="U2" s="39" t="s">
        <v>30</v>
      </c>
      <c r="V2" s="39" t="s">
        <v>31</v>
      </c>
      <c r="W2" s="39" t="s">
        <v>32</v>
      </c>
      <c r="X2" s="39" t="s">
        <v>33</v>
      </c>
      <c r="Y2" s="39" t="s">
        <v>34</v>
      </c>
      <c r="Z2" s="39" t="s">
        <v>35</v>
      </c>
      <c r="AA2" s="39" t="s">
        <v>29</v>
      </c>
      <c r="AB2" s="39" t="s">
        <v>30</v>
      </c>
      <c r="AC2" s="39" t="s">
        <v>31</v>
      </c>
      <c r="AD2" s="39" t="s">
        <v>32</v>
      </c>
      <c r="AE2" s="39" t="s">
        <v>33</v>
      </c>
    </row>
    <row r="3" spans="1:31" x14ac:dyDescent="0.2">
      <c r="A3" s="39" t="s">
        <v>32</v>
      </c>
      <c r="B3" s="39" t="s">
        <v>33</v>
      </c>
      <c r="C3" s="39" t="s">
        <v>34</v>
      </c>
      <c r="D3" s="39" t="s">
        <v>35</v>
      </c>
      <c r="E3" s="39" t="s">
        <v>29</v>
      </c>
      <c r="F3" s="39" t="s">
        <v>30</v>
      </c>
      <c r="G3" s="39" t="s">
        <v>31</v>
      </c>
      <c r="H3" s="39" t="s">
        <v>32</v>
      </c>
      <c r="I3" s="39" t="s">
        <v>33</v>
      </c>
      <c r="J3" s="39" t="s">
        <v>34</v>
      </c>
      <c r="K3" s="39" t="s">
        <v>35</v>
      </c>
      <c r="L3" s="39" t="s">
        <v>29</v>
      </c>
      <c r="M3" s="39" t="s">
        <v>30</v>
      </c>
      <c r="N3" s="39" t="s">
        <v>31</v>
      </c>
      <c r="O3" s="39" t="s">
        <v>32</v>
      </c>
      <c r="P3" s="39" t="s">
        <v>33</v>
      </c>
      <c r="Q3" s="39" t="s">
        <v>34</v>
      </c>
      <c r="R3" s="39" t="s">
        <v>35</v>
      </c>
      <c r="S3" s="39" t="s">
        <v>29</v>
      </c>
      <c r="T3" s="39" t="s">
        <v>30</v>
      </c>
      <c r="U3" s="39" t="s">
        <v>31</v>
      </c>
      <c r="V3" s="39" t="s">
        <v>32</v>
      </c>
      <c r="W3" s="39" t="s">
        <v>33</v>
      </c>
      <c r="X3" s="39" t="s">
        <v>34</v>
      </c>
      <c r="Y3" s="39" t="s">
        <v>35</v>
      </c>
      <c r="Z3" s="39" t="s">
        <v>29</v>
      </c>
      <c r="AA3" s="39" t="s">
        <v>30</v>
      </c>
      <c r="AB3" s="39" t="s">
        <v>31</v>
      </c>
      <c r="AC3" s="39" t="s">
        <v>32</v>
      </c>
      <c r="AD3" s="39" t="s">
        <v>33</v>
      </c>
      <c r="AE3" s="39" t="s">
        <v>34</v>
      </c>
    </row>
    <row r="4" spans="1:31" x14ac:dyDescent="0.2">
      <c r="A4" s="39" t="s">
        <v>33</v>
      </c>
      <c r="B4" s="39" t="s">
        <v>34</v>
      </c>
      <c r="C4" s="39" t="s">
        <v>35</v>
      </c>
      <c r="D4" s="39" t="s">
        <v>29</v>
      </c>
      <c r="E4" s="39" t="s">
        <v>30</v>
      </c>
      <c r="F4" s="39" t="s">
        <v>31</v>
      </c>
      <c r="G4" s="39" t="s">
        <v>32</v>
      </c>
      <c r="H4" s="39" t="s">
        <v>33</v>
      </c>
      <c r="I4" s="39" t="s">
        <v>34</v>
      </c>
      <c r="J4" s="39" t="s">
        <v>35</v>
      </c>
      <c r="K4" s="39" t="s">
        <v>29</v>
      </c>
      <c r="L4" s="39" t="s">
        <v>30</v>
      </c>
      <c r="M4" s="39" t="s">
        <v>31</v>
      </c>
      <c r="N4" s="39" t="s">
        <v>32</v>
      </c>
      <c r="O4" s="39" t="s">
        <v>33</v>
      </c>
      <c r="P4" s="39" t="s">
        <v>34</v>
      </c>
      <c r="Q4" s="39" t="s">
        <v>35</v>
      </c>
      <c r="R4" s="39" t="s">
        <v>29</v>
      </c>
      <c r="S4" s="39" t="s">
        <v>30</v>
      </c>
      <c r="T4" s="39" t="s">
        <v>31</v>
      </c>
      <c r="U4" s="39" t="s">
        <v>32</v>
      </c>
      <c r="V4" s="39" t="s">
        <v>33</v>
      </c>
      <c r="W4" s="39" t="s">
        <v>34</v>
      </c>
      <c r="X4" s="39" t="s">
        <v>35</v>
      </c>
      <c r="Y4" s="39" t="s">
        <v>29</v>
      </c>
      <c r="Z4" s="39" t="s">
        <v>30</v>
      </c>
      <c r="AA4" s="39" t="s">
        <v>31</v>
      </c>
      <c r="AB4" s="39" t="s">
        <v>32</v>
      </c>
      <c r="AC4" s="39" t="s">
        <v>33</v>
      </c>
      <c r="AD4" s="39" t="s">
        <v>34</v>
      </c>
      <c r="AE4" s="39" t="s">
        <v>35</v>
      </c>
    </row>
    <row r="5" spans="1:31" x14ac:dyDescent="0.2">
      <c r="A5" s="39" t="s">
        <v>34</v>
      </c>
      <c r="B5" s="39" t="s">
        <v>35</v>
      </c>
      <c r="C5" s="39" t="s">
        <v>29</v>
      </c>
      <c r="D5" s="39" t="s">
        <v>30</v>
      </c>
      <c r="E5" s="39" t="s">
        <v>31</v>
      </c>
      <c r="F5" s="39" t="s">
        <v>32</v>
      </c>
      <c r="G5" s="39" t="s">
        <v>33</v>
      </c>
      <c r="H5" s="39" t="s">
        <v>34</v>
      </c>
      <c r="I5" s="39" t="s">
        <v>35</v>
      </c>
      <c r="J5" s="39" t="s">
        <v>29</v>
      </c>
      <c r="K5" s="39" t="s">
        <v>30</v>
      </c>
      <c r="L5" s="39" t="s">
        <v>31</v>
      </c>
      <c r="M5" s="39" t="s">
        <v>32</v>
      </c>
      <c r="N5" s="39" t="s">
        <v>33</v>
      </c>
      <c r="O5" s="39" t="s">
        <v>34</v>
      </c>
      <c r="P5" s="39" t="s">
        <v>35</v>
      </c>
      <c r="Q5" s="39" t="s">
        <v>29</v>
      </c>
      <c r="R5" s="39" t="s">
        <v>30</v>
      </c>
      <c r="S5" s="39" t="s">
        <v>31</v>
      </c>
      <c r="T5" s="39" t="s">
        <v>32</v>
      </c>
      <c r="U5" s="39" t="s">
        <v>33</v>
      </c>
      <c r="V5" s="39" t="s">
        <v>34</v>
      </c>
      <c r="W5" s="39" t="s">
        <v>35</v>
      </c>
      <c r="X5" s="39" t="s">
        <v>29</v>
      </c>
      <c r="Y5" s="39" t="s">
        <v>30</v>
      </c>
      <c r="Z5" s="39" t="s">
        <v>31</v>
      </c>
      <c r="AA5" s="39" t="s">
        <v>32</v>
      </c>
      <c r="AB5" s="39" t="s">
        <v>33</v>
      </c>
      <c r="AC5" s="39" t="s">
        <v>34</v>
      </c>
      <c r="AD5" s="39" t="s">
        <v>35</v>
      </c>
      <c r="AE5" s="39" t="s">
        <v>29</v>
      </c>
    </row>
    <row r="6" spans="1:31" x14ac:dyDescent="0.2">
      <c r="A6" s="39" t="s">
        <v>35</v>
      </c>
      <c r="B6" s="39" t="s">
        <v>29</v>
      </c>
      <c r="C6" s="39" t="s">
        <v>30</v>
      </c>
      <c r="D6" s="39" t="s">
        <v>31</v>
      </c>
      <c r="E6" s="39" t="s">
        <v>32</v>
      </c>
      <c r="F6" s="39" t="s">
        <v>33</v>
      </c>
      <c r="G6" s="39" t="s">
        <v>34</v>
      </c>
      <c r="H6" s="39" t="s">
        <v>35</v>
      </c>
      <c r="I6" s="39" t="s">
        <v>29</v>
      </c>
      <c r="J6" s="39" t="s">
        <v>30</v>
      </c>
      <c r="K6" s="39" t="s">
        <v>31</v>
      </c>
      <c r="L6" s="39" t="s">
        <v>32</v>
      </c>
      <c r="M6" s="39" t="s">
        <v>33</v>
      </c>
      <c r="N6" s="39" t="s">
        <v>34</v>
      </c>
      <c r="O6" s="39" t="s">
        <v>35</v>
      </c>
      <c r="P6" s="39" t="s">
        <v>29</v>
      </c>
      <c r="Q6" s="39" t="s">
        <v>30</v>
      </c>
      <c r="R6" s="39" t="s">
        <v>31</v>
      </c>
      <c r="S6" s="39" t="s">
        <v>32</v>
      </c>
      <c r="T6" s="39" t="s">
        <v>33</v>
      </c>
      <c r="U6" s="39" t="s">
        <v>34</v>
      </c>
      <c r="V6" s="39" t="s">
        <v>35</v>
      </c>
      <c r="W6" s="39" t="s">
        <v>29</v>
      </c>
      <c r="X6" s="39" t="s">
        <v>30</v>
      </c>
      <c r="Y6" s="39" t="s">
        <v>31</v>
      </c>
      <c r="Z6" s="39" t="s">
        <v>32</v>
      </c>
      <c r="AA6" s="39" t="s">
        <v>33</v>
      </c>
      <c r="AB6" s="39" t="s">
        <v>34</v>
      </c>
      <c r="AC6" s="39" t="s">
        <v>35</v>
      </c>
      <c r="AD6" s="39" t="s">
        <v>29</v>
      </c>
      <c r="AE6" s="39" t="s">
        <v>30</v>
      </c>
    </row>
    <row r="7" spans="1:31" x14ac:dyDescent="0.2">
      <c r="A7" s="39" t="s">
        <v>29</v>
      </c>
      <c r="B7" s="39" t="s">
        <v>30</v>
      </c>
      <c r="C7" s="39" t="s">
        <v>31</v>
      </c>
      <c r="D7" s="39" t="s">
        <v>32</v>
      </c>
      <c r="E7" s="39" t="s">
        <v>33</v>
      </c>
      <c r="F7" s="39" t="s">
        <v>34</v>
      </c>
      <c r="G7" s="39" t="s">
        <v>35</v>
      </c>
      <c r="H7" s="39" t="s">
        <v>29</v>
      </c>
      <c r="I7" s="39" t="s">
        <v>30</v>
      </c>
      <c r="J7" s="39" t="s">
        <v>31</v>
      </c>
      <c r="K7" s="39" t="s">
        <v>32</v>
      </c>
      <c r="L7" s="39" t="s">
        <v>33</v>
      </c>
      <c r="M7" s="39" t="s">
        <v>34</v>
      </c>
      <c r="N7" s="39" t="s">
        <v>35</v>
      </c>
      <c r="O7" s="39" t="s">
        <v>29</v>
      </c>
      <c r="P7" s="39" t="s">
        <v>30</v>
      </c>
      <c r="Q7" s="39" t="s">
        <v>31</v>
      </c>
      <c r="R7" s="39" t="s">
        <v>32</v>
      </c>
      <c r="S7" s="39" t="s">
        <v>33</v>
      </c>
      <c r="T7" s="39" t="s">
        <v>34</v>
      </c>
      <c r="U7" s="39" t="s">
        <v>35</v>
      </c>
      <c r="V7" s="39" t="s">
        <v>29</v>
      </c>
      <c r="W7" s="39" t="s">
        <v>30</v>
      </c>
      <c r="X7" s="39" t="s">
        <v>31</v>
      </c>
      <c r="Y7" s="39" t="s">
        <v>32</v>
      </c>
      <c r="Z7" s="39" t="s">
        <v>33</v>
      </c>
      <c r="AA7" s="39" t="s">
        <v>34</v>
      </c>
      <c r="AB7" s="39" t="s">
        <v>35</v>
      </c>
      <c r="AC7" s="39" t="s">
        <v>29</v>
      </c>
      <c r="AD7" s="39" t="s">
        <v>30</v>
      </c>
      <c r="AE7" s="39" t="s">
        <v>31</v>
      </c>
    </row>
    <row r="8" spans="1:31" x14ac:dyDescent="0.2">
      <c r="A8" s="39" t="s">
        <v>30</v>
      </c>
      <c r="B8" s="39" t="s">
        <v>31</v>
      </c>
      <c r="C8" s="39" t="s">
        <v>32</v>
      </c>
      <c r="D8" s="39" t="s">
        <v>33</v>
      </c>
      <c r="E8" s="39" t="s">
        <v>34</v>
      </c>
      <c r="F8" s="39" t="s">
        <v>35</v>
      </c>
      <c r="G8" s="39" t="s">
        <v>29</v>
      </c>
      <c r="H8" s="39" t="s">
        <v>30</v>
      </c>
      <c r="I8" s="39" t="s">
        <v>31</v>
      </c>
      <c r="J8" s="39" t="s">
        <v>32</v>
      </c>
      <c r="K8" s="39" t="s">
        <v>33</v>
      </c>
      <c r="L8" s="39" t="s">
        <v>34</v>
      </c>
      <c r="M8" s="39" t="s">
        <v>35</v>
      </c>
      <c r="N8" s="39" t="s">
        <v>29</v>
      </c>
      <c r="O8" s="39" t="s">
        <v>30</v>
      </c>
      <c r="P8" s="39" t="s">
        <v>31</v>
      </c>
      <c r="Q8" s="39" t="s">
        <v>32</v>
      </c>
      <c r="R8" s="39" t="s">
        <v>33</v>
      </c>
      <c r="S8" s="39" t="s">
        <v>34</v>
      </c>
      <c r="T8" s="39" t="s">
        <v>35</v>
      </c>
      <c r="U8" s="39" t="s">
        <v>29</v>
      </c>
      <c r="V8" s="39" t="s">
        <v>30</v>
      </c>
      <c r="W8" s="39" t="s">
        <v>31</v>
      </c>
      <c r="X8" s="39" t="s">
        <v>32</v>
      </c>
      <c r="Y8" s="39" t="s">
        <v>33</v>
      </c>
      <c r="Z8" s="39" t="s">
        <v>34</v>
      </c>
      <c r="AA8" s="39" t="s">
        <v>35</v>
      </c>
      <c r="AB8" s="39" t="s">
        <v>29</v>
      </c>
      <c r="AC8" s="39" t="s">
        <v>30</v>
      </c>
      <c r="AD8" s="39" t="s">
        <v>31</v>
      </c>
      <c r="AE8" s="39" t="s">
        <v>32</v>
      </c>
    </row>
    <row r="15" spans="1:31" x14ac:dyDescent="0.2">
      <c r="A15" s="264" t="s">
        <v>119</v>
      </c>
      <c r="B15" s="39" t="s">
        <v>120</v>
      </c>
      <c r="C15" t="str">
        <f t="shared" ref="C15:AE15" si="0">IF($A$15="mon",C2,IF($A$15="tue",C3,IF($A$15="wed",C4,IF($A$15="thu",C5,IF($A$15="fri",C6,IF($A$15="sat",C7,IF($A$15="sun",C8,)))))))</f>
        <v>Tue</v>
      </c>
      <c r="D15" t="str">
        <f t="shared" si="0"/>
        <v>Wed</v>
      </c>
      <c r="E15" t="str">
        <f t="shared" si="0"/>
        <v>Thu</v>
      </c>
      <c r="F15" t="str">
        <f t="shared" si="0"/>
        <v>Fri</v>
      </c>
      <c r="G15" t="str">
        <f t="shared" si="0"/>
        <v>Sat</v>
      </c>
      <c r="H15" t="str">
        <f t="shared" si="0"/>
        <v>Sun</v>
      </c>
      <c r="I15" t="str">
        <f t="shared" si="0"/>
        <v>Mon</v>
      </c>
      <c r="J15" t="str">
        <f t="shared" si="0"/>
        <v>Tue</v>
      </c>
      <c r="K15" t="str">
        <f t="shared" si="0"/>
        <v>Wed</v>
      </c>
      <c r="L15" t="str">
        <f t="shared" si="0"/>
        <v>Thu</v>
      </c>
      <c r="M15" t="str">
        <f t="shared" si="0"/>
        <v>Fri</v>
      </c>
      <c r="N15" t="str">
        <f t="shared" si="0"/>
        <v>Sat</v>
      </c>
      <c r="O15" t="str">
        <f t="shared" si="0"/>
        <v>Sun</v>
      </c>
      <c r="P15" t="str">
        <f t="shared" si="0"/>
        <v>Mon</v>
      </c>
      <c r="Q15" t="str">
        <f t="shared" si="0"/>
        <v>Tue</v>
      </c>
      <c r="R15" t="str">
        <f t="shared" si="0"/>
        <v>Wed</v>
      </c>
      <c r="S15" t="str">
        <f t="shared" si="0"/>
        <v>Thu</v>
      </c>
      <c r="T15" t="str">
        <f t="shared" si="0"/>
        <v>Fri</v>
      </c>
      <c r="U15" t="str">
        <f t="shared" si="0"/>
        <v>Sat</v>
      </c>
      <c r="V15" t="str">
        <f t="shared" si="0"/>
        <v>Sun</v>
      </c>
      <c r="W15" t="str">
        <f t="shared" si="0"/>
        <v>Mon</v>
      </c>
      <c r="X15" t="str">
        <f t="shared" si="0"/>
        <v>Tue</v>
      </c>
      <c r="Y15" t="str">
        <f t="shared" si="0"/>
        <v>Wed</v>
      </c>
      <c r="Z15" t="str">
        <f t="shared" si="0"/>
        <v>Thu</v>
      </c>
      <c r="AA15" t="str">
        <f t="shared" si="0"/>
        <v>Fri</v>
      </c>
      <c r="AB15" t="str">
        <f t="shared" si="0"/>
        <v>Sat</v>
      </c>
      <c r="AC15" t="str">
        <f t="shared" si="0"/>
        <v>Sun</v>
      </c>
      <c r="AD15" t="str">
        <f t="shared" si="0"/>
        <v>Mon</v>
      </c>
      <c r="AE15" t="str">
        <f t="shared" si="0"/>
        <v>Tue</v>
      </c>
    </row>
    <row r="32" spans="1:8" x14ac:dyDescent="0.2">
      <c r="A32">
        <v>1</v>
      </c>
      <c r="B32" s="39" t="s">
        <v>31</v>
      </c>
      <c r="C32" s="39" t="s">
        <v>32</v>
      </c>
      <c r="D32" s="39" t="s">
        <v>33</v>
      </c>
      <c r="E32" s="39" t="s">
        <v>34</v>
      </c>
      <c r="F32" s="39" t="s">
        <v>35</v>
      </c>
      <c r="G32" s="39" t="s">
        <v>29</v>
      </c>
      <c r="H32" s="39" t="s">
        <v>30</v>
      </c>
    </row>
    <row r="33" spans="1:8" x14ac:dyDescent="0.2">
      <c r="A33">
        <v>2</v>
      </c>
      <c r="B33" s="39" t="s">
        <v>32</v>
      </c>
      <c r="C33" s="39" t="s">
        <v>33</v>
      </c>
      <c r="D33" s="39" t="s">
        <v>34</v>
      </c>
      <c r="E33" s="39" t="s">
        <v>35</v>
      </c>
      <c r="F33" s="39" t="s">
        <v>29</v>
      </c>
      <c r="G33" s="39" t="s">
        <v>30</v>
      </c>
      <c r="H33" s="39" t="s">
        <v>31</v>
      </c>
    </row>
    <row r="34" spans="1:8" x14ac:dyDescent="0.2">
      <c r="A34">
        <v>3</v>
      </c>
      <c r="B34" s="39" t="s">
        <v>33</v>
      </c>
      <c r="C34" s="39" t="s">
        <v>34</v>
      </c>
      <c r="D34" s="39" t="s">
        <v>35</v>
      </c>
      <c r="E34" s="39" t="s">
        <v>29</v>
      </c>
      <c r="F34" s="39" t="s">
        <v>30</v>
      </c>
      <c r="G34" s="39" t="s">
        <v>31</v>
      </c>
      <c r="H34" s="39" t="s">
        <v>32</v>
      </c>
    </row>
    <row r="35" spans="1:8" x14ac:dyDescent="0.2">
      <c r="A35">
        <v>4</v>
      </c>
      <c r="B35" s="39" t="s">
        <v>34</v>
      </c>
      <c r="C35" s="39" t="s">
        <v>35</v>
      </c>
      <c r="D35" s="39" t="s">
        <v>29</v>
      </c>
      <c r="E35" s="39" t="s">
        <v>30</v>
      </c>
      <c r="F35" s="39" t="s">
        <v>31</v>
      </c>
      <c r="G35" s="39" t="s">
        <v>32</v>
      </c>
      <c r="H35" s="39" t="s">
        <v>33</v>
      </c>
    </row>
    <row r="36" spans="1:8" x14ac:dyDescent="0.2">
      <c r="A36">
        <v>5</v>
      </c>
      <c r="B36" s="39" t="s">
        <v>35</v>
      </c>
      <c r="C36" s="39" t="s">
        <v>29</v>
      </c>
      <c r="D36" s="39" t="s">
        <v>30</v>
      </c>
      <c r="E36" s="39" t="s">
        <v>31</v>
      </c>
      <c r="F36" s="39" t="s">
        <v>32</v>
      </c>
      <c r="G36" s="39" t="s">
        <v>33</v>
      </c>
      <c r="H36" s="39" t="s">
        <v>34</v>
      </c>
    </row>
    <row r="37" spans="1:8" x14ac:dyDescent="0.2">
      <c r="A37">
        <v>6</v>
      </c>
      <c r="B37" s="39" t="s">
        <v>29</v>
      </c>
      <c r="C37" s="39" t="s">
        <v>30</v>
      </c>
      <c r="D37" s="39" t="s">
        <v>31</v>
      </c>
      <c r="E37" s="39" t="s">
        <v>32</v>
      </c>
      <c r="F37" s="39" t="s">
        <v>33</v>
      </c>
      <c r="G37" s="39" t="s">
        <v>34</v>
      </c>
      <c r="H37" s="39" t="s">
        <v>35</v>
      </c>
    </row>
    <row r="38" spans="1:8" x14ac:dyDescent="0.2">
      <c r="A38">
        <v>7</v>
      </c>
      <c r="B38" s="39" t="s">
        <v>30</v>
      </c>
      <c r="C38" s="39" t="s">
        <v>31</v>
      </c>
      <c r="D38" s="39" t="s">
        <v>32</v>
      </c>
      <c r="E38" s="39" t="s">
        <v>33</v>
      </c>
      <c r="F38" s="39" t="s">
        <v>34</v>
      </c>
      <c r="G38" s="39" t="s">
        <v>35</v>
      </c>
      <c r="H38" s="39" t="s">
        <v>29</v>
      </c>
    </row>
    <row r="39" spans="1:8" x14ac:dyDescent="0.2">
      <c r="A39">
        <v>8</v>
      </c>
      <c r="B39" s="39" t="s">
        <v>31</v>
      </c>
      <c r="C39" s="39" t="s">
        <v>32</v>
      </c>
      <c r="D39" s="39" t="s">
        <v>33</v>
      </c>
      <c r="E39" s="39" t="s">
        <v>34</v>
      </c>
      <c r="F39" s="39" t="s">
        <v>35</v>
      </c>
      <c r="G39" s="39" t="s">
        <v>29</v>
      </c>
      <c r="H39" s="39" t="s">
        <v>30</v>
      </c>
    </row>
    <row r="40" spans="1:8" x14ac:dyDescent="0.2">
      <c r="A40">
        <v>9</v>
      </c>
      <c r="B40" s="39" t="s">
        <v>32</v>
      </c>
      <c r="C40" s="39" t="s">
        <v>33</v>
      </c>
      <c r="D40" s="39" t="s">
        <v>34</v>
      </c>
      <c r="E40" s="39" t="s">
        <v>35</v>
      </c>
      <c r="F40" s="39" t="s">
        <v>29</v>
      </c>
      <c r="G40" s="39" t="s">
        <v>30</v>
      </c>
      <c r="H40" s="39" t="s">
        <v>31</v>
      </c>
    </row>
    <row r="41" spans="1:8" x14ac:dyDescent="0.2">
      <c r="A41">
        <v>10</v>
      </c>
      <c r="B41" s="39" t="s">
        <v>33</v>
      </c>
      <c r="C41" s="39" t="s">
        <v>34</v>
      </c>
      <c r="D41" s="39" t="s">
        <v>35</v>
      </c>
      <c r="E41" s="39" t="s">
        <v>29</v>
      </c>
      <c r="F41" s="39" t="s">
        <v>30</v>
      </c>
      <c r="G41" s="39" t="s">
        <v>31</v>
      </c>
      <c r="H41" s="39" t="s">
        <v>32</v>
      </c>
    </row>
    <row r="42" spans="1:8" x14ac:dyDescent="0.2">
      <c r="A42">
        <v>11</v>
      </c>
      <c r="B42" s="39" t="s">
        <v>34</v>
      </c>
      <c r="C42" s="39" t="s">
        <v>35</v>
      </c>
      <c r="D42" s="39" t="s">
        <v>29</v>
      </c>
      <c r="E42" s="39" t="s">
        <v>30</v>
      </c>
      <c r="F42" s="39" t="s">
        <v>31</v>
      </c>
      <c r="G42" s="39" t="s">
        <v>32</v>
      </c>
      <c r="H42" s="39" t="s">
        <v>33</v>
      </c>
    </row>
    <row r="43" spans="1:8" x14ac:dyDescent="0.2">
      <c r="A43">
        <v>12</v>
      </c>
      <c r="B43" s="39" t="s">
        <v>35</v>
      </c>
      <c r="C43" s="39" t="s">
        <v>29</v>
      </c>
      <c r="D43" s="39" t="s">
        <v>30</v>
      </c>
      <c r="E43" s="39" t="s">
        <v>31</v>
      </c>
      <c r="F43" s="39" t="s">
        <v>32</v>
      </c>
      <c r="G43" s="39" t="s">
        <v>33</v>
      </c>
      <c r="H43" s="39" t="s">
        <v>34</v>
      </c>
    </row>
    <row r="44" spans="1:8" x14ac:dyDescent="0.2">
      <c r="A44">
        <v>13</v>
      </c>
      <c r="B44" s="39" t="s">
        <v>29</v>
      </c>
      <c r="C44" s="39" t="s">
        <v>30</v>
      </c>
      <c r="D44" s="39" t="s">
        <v>31</v>
      </c>
      <c r="E44" s="39" t="s">
        <v>32</v>
      </c>
      <c r="F44" s="39" t="s">
        <v>33</v>
      </c>
      <c r="G44" s="39" t="s">
        <v>34</v>
      </c>
      <c r="H44" s="39" t="s">
        <v>35</v>
      </c>
    </row>
    <row r="45" spans="1:8" x14ac:dyDescent="0.2">
      <c r="A45">
        <v>14</v>
      </c>
      <c r="B45" s="39" t="s">
        <v>30</v>
      </c>
      <c r="C45" s="39" t="s">
        <v>31</v>
      </c>
      <c r="D45" s="39" t="s">
        <v>32</v>
      </c>
      <c r="E45" s="39" t="s">
        <v>33</v>
      </c>
      <c r="F45" s="39" t="s">
        <v>34</v>
      </c>
      <c r="G45" s="39" t="s">
        <v>35</v>
      </c>
      <c r="H45" s="39" t="s">
        <v>29</v>
      </c>
    </row>
    <row r="46" spans="1:8" x14ac:dyDescent="0.2">
      <c r="A46">
        <v>15</v>
      </c>
      <c r="B46" s="39" t="s">
        <v>31</v>
      </c>
      <c r="C46" s="39" t="s">
        <v>32</v>
      </c>
      <c r="D46" s="39" t="s">
        <v>33</v>
      </c>
      <c r="E46" s="39" t="s">
        <v>34</v>
      </c>
      <c r="F46" s="39" t="s">
        <v>35</v>
      </c>
      <c r="G46" s="39" t="s">
        <v>29</v>
      </c>
      <c r="H46" s="39" t="s">
        <v>30</v>
      </c>
    </row>
    <row r="47" spans="1:8" x14ac:dyDescent="0.2">
      <c r="A47">
        <v>16</v>
      </c>
      <c r="B47" s="39" t="s">
        <v>32</v>
      </c>
      <c r="C47" s="39" t="s">
        <v>33</v>
      </c>
      <c r="D47" s="39" t="s">
        <v>34</v>
      </c>
      <c r="E47" s="39" t="s">
        <v>35</v>
      </c>
      <c r="F47" s="39" t="s">
        <v>29</v>
      </c>
      <c r="G47" s="39" t="s">
        <v>30</v>
      </c>
      <c r="H47" s="39" t="s">
        <v>31</v>
      </c>
    </row>
    <row r="48" spans="1:8" x14ac:dyDescent="0.2">
      <c r="A48">
        <v>17</v>
      </c>
      <c r="B48" s="39" t="s">
        <v>33</v>
      </c>
      <c r="C48" s="39" t="s">
        <v>34</v>
      </c>
      <c r="D48" s="39" t="s">
        <v>35</v>
      </c>
      <c r="E48" s="39" t="s">
        <v>29</v>
      </c>
      <c r="F48" s="39" t="s">
        <v>30</v>
      </c>
      <c r="G48" s="39" t="s">
        <v>31</v>
      </c>
      <c r="H48" s="39" t="s">
        <v>32</v>
      </c>
    </row>
    <row r="49" spans="1:8" x14ac:dyDescent="0.2">
      <c r="A49">
        <v>18</v>
      </c>
      <c r="B49" s="39" t="s">
        <v>34</v>
      </c>
      <c r="C49" s="39" t="s">
        <v>35</v>
      </c>
      <c r="D49" s="39" t="s">
        <v>29</v>
      </c>
      <c r="E49" s="39" t="s">
        <v>30</v>
      </c>
      <c r="F49" s="39" t="s">
        <v>31</v>
      </c>
      <c r="G49" s="39" t="s">
        <v>32</v>
      </c>
      <c r="H49" s="39" t="s">
        <v>33</v>
      </c>
    </row>
    <row r="50" spans="1:8" x14ac:dyDescent="0.2">
      <c r="A50">
        <v>19</v>
      </c>
      <c r="B50" s="39" t="s">
        <v>35</v>
      </c>
      <c r="C50" s="39" t="s">
        <v>29</v>
      </c>
      <c r="D50" s="39" t="s">
        <v>30</v>
      </c>
      <c r="E50" s="39" t="s">
        <v>31</v>
      </c>
      <c r="F50" s="39" t="s">
        <v>32</v>
      </c>
      <c r="G50" s="39" t="s">
        <v>33</v>
      </c>
      <c r="H50" s="39" t="s">
        <v>34</v>
      </c>
    </row>
    <row r="51" spans="1:8" x14ac:dyDescent="0.2">
      <c r="A51">
        <v>20</v>
      </c>
      <c r="B51" s="39" t="s">
        <v>29</v>
      </c>
      <c r="C51" s="39" t="s">
        <v>30</v>
      </c>
      <c r="D51" s="39" t="s">
        <v>31</v>
      </c>
      <c r="E51" s="39" t="s">
        <v>32</v>
      </c>
      <c r="F51" s="39" t="s">
        <v>33</v>
      </c>
      <c r="G51" s="39" t="s">
        <v>34</v>
      </c>
      <c r="H51" s="39" t="s">
        <v>35</v>
      </c>
    </row>
    <row r="52" spans="1:8" x14ac:dyDescent="0.2">
      <c r="A52">
        <v>21</v>
      </c>
      <c r="B52" s="39" t="s">
        <v>30</v>
      </c>
      <c r="C52" s="39" t="s">
        <v>31</v>
      </c>
      <c r="D52" s="39" t="s">
        <v>32</v>
      </c>
      <c r="E52" s="39" t="s">
        <v>33</v>
      </c>
      <c r="F52" s="39" t="s">
        <v>34</v>
      </c>
      <c r="G52" s="39" t="s">
        <v>35</v>
      </c>
      <c r="H52" s="39" t="s">
        <v>29</v>
      </c>
    </row>
    <row r="53" spans="1:8" x14ac:dyDescent="0.2">
      <c r="A53">
        <v>22</v>
      </c>
      <c r="B53" s="39" t="s">
        <v>31</v>
      </c>
      <c r="C53" s="39" t="s">
        <v>32</v>
      </c>
      <c r="D53" s="39" t="s">
        <v>33</v>
      </c>
      <c r="E53" s="39" t="s">
        <v>34</v>
      </c>
      <c r="F53" s="39" t="s">
        <v>35</v>
      </c>
      <c r="G53" s="39" t="s">
        <v>29</v>
      </c>
      <c r="H53" s="39" t="s">
        <v>30</v>
      </c>
    </row>
    <row r="54" spans="1:8" x14ac:dyDescent="0.2">
      <c r="A54">
        <v>23</v>
      </c>
      <c r="B54" s="39" t="s">
        <v>32</v>
      </c>
      <c r="C54" s="39" t="s">
        <v>33</v>
      </c>
      <c r="D54" s="39" t="s">
        <v>34</v>
      </c>
      <c r="E54" s="39" t="s">
        <v>35</v>
      </c>
      <c r="F54" s="39" t="s">
        <v>29</v>
      </c>
      <c r="G54" s="39" t="s">
        <v>30</v>
      </c>
      <c r="H54" s="39" t="s">
        <v>31</v>
      </c>
    </row>
    <row r="55" spans="1:8" x14ac:dyDescent="0.2">
      <c r="A55">
        <v>24</v>
      </c>
      <c r="B55" s="39" t="s">
        <v>33</v>
      </c>
      <c r="C55" s="39" t="s">
        <v>34</v>
      </c>
      <c r="D55" s="39" t="s">
        <v>35</v>
      </c>
      <c r="E55" s="39" t="s">
        <v>29</v>
      </c>
      <c r="F55" s="39" t="s">
        <v>30</v>
      </c>
      <c r="G55" s="39" t="s">
        <v>31</v>
      </c>
      <c r="H55" s="39" t="s">
        <v>32</v>
      </c>
    </row>
    <row r="56" spans="1:8" x14ac:dyDescent="0.2">
      <c r="A56">
        <v>25</v>
      </c>
      <c r="B56" s="39" t="s">
        <v>34</v>
      </c>
      <c r="C56" s="39" t="s">
        <v>35</v>
      </c>
      <c r="D56" s="39" t="s">
        <v>29</v>
      </c>
      <c r="E56" s="39" t="s">
        <v>30</v>
      </c>
      <c r="F56" s="39" t="s">
        <v>31</v>
      </c>
      <c r="G56" s="39" t="s">
        <v>32</v>
      </c>
      <c r="H56" s="39" t="s">
        <v>33</v>
      </c>
    </row>
    <row r="57" spans="1:8" x14ac:dyDescent="0.2">
      <c r="A57">
        <v>26</v>
      </c>
      <c r="B57" s="39" t="s">
        <v>35</v>
      </c>
      <c r="C57" s="39" t="s">
        <v>29</v>
      </c>
      <c r="D57" s="39" t="s">
        <v>30</v>
      </c>
      <c r="E57" s="39" t="s">
        <v>31</v>
      </c>
      <c r="F57" s="39" t="s">
        <v>32</v>
      </c>
      <c r="G57" s="39" t="s">
        <v>33</v>
      </c>
      <c r="H57" s="39" t="s">
        <v>34</v>
      </c>
    </row>
    <row r="58" spans="1:8" x14ac:dyDescent="0.2">
      <c r="A58">
        <v>27</v>
      </c>
      <c r="B58" s="39" t="s">
        <v>29</v>
      </c>
      <c r="C58" s="39" t="s">
        <v>30</v>
      </c>
      <c r="D58" s="39" t="s">
        <v>31</v>
      </c>
      <c r="E58" s="39" t="s">
        <v>32</v>
      </c>
      <c r="F58" s="39" t="s">
        <v>33</v>
      </c>
      <c r="G58" s="39" t="s">
        <v>34</v>
      </c>
      <c r="H58" s="39" t="s">
        <v>35</v>
      </c>
    </row>
    <row r="59" spans="1:8" x14ac:dyDescent="0.2">
      <c r="A59">
        <v>28</v>
      </c>
      <c r="B59" s="39" t="s">
        <v>30</v>
      </c>
      <c r="C59" s="39" t="s">
        <v>31</v>
      </c>
      <c r="D59" s="39" t="s">
        <v>32</v>
      </c>
      <c r="E59" s="39" t="s">
        <v>33</v>
      </c>
      <c r="F59" s="39" t="s">
        <v>34</v>
      </c>
      <c r="G59" s="39" t="s">
        <v>35</v>
      </c>
      <c r="H59" s="39" t="s">
        <v>29</v>
      </c>
    </row>
    <row r="60" spans="1:8" x14ac:dyDescent="0.2">
      <c r="A60">
        <v>29</v>
      </c>
      <c r="B60" s="39" t="s">
        <v>31</v>
      </c>
      <c r="C60" s="39" t="s">
        <v>32</v>
      </c>
      <c r="D60" s="39" t="s">
        <v>33</v>
      </c>
      <c r="E60" s="39" t="s">
        <v>34</v>
      </c>
      <c r="F60" s="39" t="s">
        <v>35</v>
      </c>
      <c r="G60" s="39" t="s">
        <v>29</v>
      </c>
      <c r="H60" s="39" t="s">
        <v>30</v>
      </c>
    </row>
    <row r="61" spans="1:8" x14ac:dyDescent="0.2">
      <c r="A61">
        <v>30</v>
      </c>
      <c r="B61" s="39" t="s">
        <v>32</v>
      </c>
      <c r="C61" s="39" t="s">
        <v>33</v>
      </c>
      <c r="D61" s="39" t="s">
        <v>34</v>
      </c>
      <c r="E61" s="39" t="s">
        <v>35</v>
      </c>
      <c r="F61" s="39" t="s">
        <v>29</v>
      </c>
      <c r="G61" s="39" t="s">
        <v>30</v>
      </c>
      <c r="H61" s="39" t="s">
        <v>31</v>
      </c>
    </row>
    <row r="62" spans="1:8" x14ac:dyDescent="0.2">
      <c r="A62">
        <v>31</v>
      </c>
      <c r="B62" s="39" t="s">
        <v>33</v>
      </c>
      <c r="C62" s="39" t="s">
        <v>34</v>
      </c>
      <c r="D62" s="39" t="s">
        <v>35</v>
      </c>
      <c r="E62" s="39" t="s">
        <v>29</v>
      </c>
      <c r="F62" s="39" t="s">
        <v>30</v>
      </c>
      <c r="G62" s="39" t="s">
        <v>31</v>
      </c>
      <c r="H62" s="39" t="s">
        <v>32</v>
      </c>
    </row>
    <row r="63" spans="1:8" x14ac:dyDescent="0.2">
      <c r="B63" s="39"/>
      <c r="H63" s="39"/>
    </row>
    <row r="64" spans="1:8" x14ac:dyDescent="0.2">
      <c r="B64" s="39"/>
    </row>
    <row r="65" spans="2:2" x14ac:dyDescent="0.2">
      <c r="B65" s="39"/>
    </row>
    <row r="66" spans="2:2" x14ac:dyDescent="0.2">
      <c r="B66" s="39"/>
    </row>
  </sheetData>
  <sheetProtection algorithmName="SHA-512" hashValue="CXwQUHtmmYxgLZeYJrsC3W1qGrWE5IyHjy2xZQDxQ6vsAUsVRyG9Rg092ZPRdC6gTA6vB88XfZAonDWO83A4zA==" saltValue="wBFioKii11a+rnuLhdoPmg==" spinCount="100000" sheet="1" objects="1" scenarios="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dimension ref="A1:A2"/>
  <sheetViews>
    <sheetView workbookViewId="0">
      <selection activeCell="U36" sqref="U36"/>
    </sheetView>
  </sheetViews>
  <sheetFormatPr defaultRowHeight="12.75" x14ac:dyDescent="0.2"/>
  <sheetData>
    <row r="1" spans="1:1" x14ac:dyDescent="0.2">
      <c r="A1" s="39" t="s">
        <v>63</v>
      </c>
    </row>
    <row r="2" spans="1:1" x14ac:dyDescent="0.2">
      <c r="A2" s="39" t="s">
        <v>64</v>
      </c>
    </row>
  </sheetData>
  <sheetProtection algorithmName="SHA-512" hashValue="CvF/jzNur2oqDFYlAixuxRuAtz2xUlfnqkdLZeJtl0b3IX+B5ra1+ZuoQ03lBFphB53Xc8HArlp8PC9TFtT4ZQ==" saltValue="1BpQEfBqqZkr7lguYrG6M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40"/>
  <sheetViews>
    <sheetView zoomScale="80" zoomScaleNormal="80" workbookViewId="0">
      <selection activeCell="U7" sqref="U7"/>
    </sheetView>
  </sheetViews>
  <sheetFormatPr defaultRowHeight="12.75" x14ac:dyDescent="0.2"/>
  <cols>
    <col min="1" max="1" width="15.42578125" customWidth="1"/>
    <col min="2" max="3" width="7" customWidth="1"/>
    <col min="4" max="4" width="12.140625" bestFit="1" customWidth="1"/>
    <col min="12" max="15" width="10.85546875" customWidth="1"/>
  </cols>
  <sheetData>
    <row r="1" spans="1:16" x14ac:dyDescent="0.2">
      <c r="A1" s="39" t="s">
        <v>144</v>
      </c>
      <c r="B1" s="39" t="s">
        <v>142</v>
      </c>
      <c r="C1" s="39" t="s">
        <v>145</v>
      </c>
      <c r="I1">
        <f>$A$2</f>
        <v>2023</v>
      </c>
      <c r="J1" s="39" t="s">
        <v>135</v>
      </c>
      <c r="K1" t="str">
        <f>CONCATENATE(I1&amp;J1)</f>
        <v>2023Mars</v>
      </c>
      <c r="L1" s="330">
        <f>IFERROR(VLOOKUP($K1,$K$7:$P$40,2,FALSE),"")</f>
        <v>0</v>
      </c>
      <c r="M1" s="330">
        <f>IFERROR(VLOOKUP($K1,$K$7:$P$40,3,FALSE),"")</f>
        <v>0</v>
      </c>
      <c r="N1" s="330">
        <f>IFERROR(VLOOKUP($K1,$K$7:$P$40,4,FALSE),"")</f>
        <v>0</v>
      </c>
      <c r="O1" s="330">
        <f>IFERROR(VLOOKUP($K1,$K$7:$P$40,5,FALSE),"")</f>
        <v>0</v>
      </c>
    </row>
    <row r="2" spans="1:16" x14ac:dyDescent="0.2">
      <c r="A2" s="330">
        <f>'Basic info &amp; Projects'!C9</f>
        <v>2023</v>
      </c>
      <c r="B2" s="330" t="str">
        <f>IFERROR(VLOOKUP($A$2,$A$7:$C$12,2,FALSE),"")</f>
        <v>Nej</v>
      </c>
      <c r="C2" s="330" t="str">
        <f>IFERROR(VLOOKUP($A$2,$A$7:$C$12,3,FALSE),"")</f>
        <v>Sun</v>
      </c>
      <c r="I2">
        <f>$A$2</f>
        <v>2023</v>
      </c>
      <c r="J2" s="39" t="s">
        <v>19</v>
      </c>
      <c r="K2" t="str">
        <f t="shared" ref="K2:K4" si="0">CONCATENATE(I2&amp;J2)</f>
        <v>2023April</v>
      </c>
      <c r="L2" s="330">
        <f>IFERROR(VLOOKUP($K2,$K$7:$P$40,2,FALSE),"")</f>
        <v>7</v>
      </c>
      <c r="M2" s="330">
        <f>IFERROR(VLOOKUP($K2,$K$7:$P$40,3,FALSE),"")</f>
        <v>8</v>
      </c>
      <c r="N2" s="330">
        <f>IFERROR(VLOOKUP($K2,$K$7:$P$40,4,FALSE),"")</f>
        <v>9</v>
      </c>
      <c r="O2" s="330">
        <f>IFERROR(VLOOKUP($K2,$K$7:$P$40,5,FALSE),"")</f>
        <v>10</v>
      </c>
      <c r="P2" s="330">
        <f>IFERROR(VLOOKUP($K2,$K$7:$P$40,6,FALSE),"")</f>
        <v>0</v>
      </c>
    </row>
    <row r="3" spans="1:16" x14ac:dyDescent="0.2">
      <c r="I3">
        <f>$A$2</f>
        <v>2023</v>
      </c>
      <c r="J3" s="39" t="s">
        <v>136</v>
      </c>
      <c r="K3" t="str">
        <f t="shared" si="0"/>
        <v>2023Maj</v>
      </c>
      <c r="P3" s="330">
        <f>IFERROR(VLOOKUP($K3,$K$7:$P$40,6,FALSE),"")</f>
        <v>18</v>
      </c>
    </row>
    <row r="4" spans="1:16" x14ac:dyDescent="0.2">
      <c r="I4">
        <f>$A$2</f>
        <v>2023</v>
      </c>
      <c r="J4" s="39" t="s">
        <v>137</v>
      </c>
      <c r="K4" t="str">
        <f t="shared" si="0"/>
        <v>2023Juni</v>
      </c>
      <c r="P4" s="330">
        <f>IFERROR(VLOOKUP($K4,$K$7:$P$40,6,FALSE),"")</f>
        <v>0</v>
      </c>
    </row>
    <row r="6" spans="1:16" x14ac:dyDescent="0.2">
      <c r="A6" s="39" t="s">
        <v>148</v>
      </c>
      <c r="B6" s="39" t="s">
        <v>142</v>
      </c>
      <c r="C6" s="39" t="s">
        <v>143</v>
      </c>
      <c r="L6" s="39" t="s">
        <v>139</v>
      </c>
      <c r="M6" s="39"/>
      <c r="N6" s="39" t="s">
        <v>140</v>
      </c>
      <c r="O6" s="39" t="s">
        <v>141</v>
      </c>
      <c r="P6" s="39" t="s">
        <v>138</v>
      </c>
    </row>
    <row r="7" spans="1:16" x14ac:dyDescent="0.2">
      <c r="A7" s="328">
        <v>2023</v>
      </c>
      <c r="B7" s="329" t="s">
        <v>146</v>
      </c>
      <c r="C7" s="329" t="s">
        <v>30</v>
      </c>
      <c r="I7" s="328">
        <v>2023</v>
      </c>
      <c r="J7" s="39" t="s">
        <v>135</v>
      </c>
      <c r="K7" t="str">
        <f>CONCATENATE(I7&amp;J7)</f>
        <v>2023Mars</v>
      </c>
      <c r="L7" s="328"/>
      <c r="M7" s="328"/>
      <c r="N7" s="328"/>
      <c r="O7" s="328"/>
    </row>
    <row r="8" spans="1:16" x14ac:dyDescent="0.2">
      <c r="A8" s="328">
        <v>2024</v>
      </c>
      <c r="B8" s="329" t="s">
        <v>147</v>
      </c>
      <c r="C8" s="329" t="s">
        <v>31</v>
      </c>
      <c r="I8">
        <f>I7</f>
        <v>2023</v>
      </c>
      <c r="J8" s="39" t="s">
        <v>19</v>
      </c>
      <c r="K8" t="str">
        <f t="shared" ref="K8:K10" si="1">CONCATENATE(I8&amp;J8)</f>
        <v>2023April</v>
      </c>
      <c r="L8" s="329">
        <v>7</v>
      </c>
      <c r="M8" s="329">
        <v>8</v>
      </c>
      <c r="N8" s="329">
        <v>9</v>
      </c>
      <c r="O8" s="329">
        <v>10</v>
      </c>
      <c r="P8" s="328"/>
    </row>
    <row r="9" spans="1:16" x14ac:dyDescent="0.2">
      <c r="A9" s="328">
        <v>2025</v>
      </c>
      <c r="B9" s="329" t="s">
        <v>146</v>
      </c>
      <c r="C9" s="329" t="s">
        <v>33</v>
      </c>
      <c r="I9">
        <f t="shared" ref="I9:I10" si="2">I8</f>
        <v>2023</v>
      </c>
      <c r="J9" s="39" t="s">
        <v>136</v>
      </c>
      <c r="K9" t="str">
        <f t="shared" si="1"/>
        <v>2023Maj</v>
      </c>
      <c r="P9" s="328">
        <v>18</v>
      </c>
    </row>
    <row r="10" spans="1:16" x14ac:dyDescent="0.2">
      <c r="A10" s="328">
        <v>2026</v>
      </c>
      <c r="B10" s="329" t="s">
        <v>146</v>
      </c>
      <c r="C10" s="329" t="s">
        <v>34</v>
      </c>
      <c r="I10">
        <f t="shared" si="2"/>
        <v>2023</v>
      </c>
      <c r="J10" s="39" t="s">
        <v>137</v>
      </c>
      <c r="K10" t="str">
        <f t="shared" si="1"/>
        <v>2023Juni</v>
      </c>
      <c r="P10" s="328"/>
    </row>
    <row r="11" spans="1:16" x14ac:dyDescent="0.2">
      <c r="A11" s="328">
        <v>2027</v>
      </c>
      <c r="B11" s="329" t="s">
        <v>146</v>
      </c>
      <c r="C11" s="329" t="s">
        <v>35</v>
      </c>
      <c r="L11" s="39" t="s">
        <v>139</v>
      </c>
      <c r="M11" s="39"/>
      <c r="N11" s="39" t="s">
        <v>140</v>
      </c>
      <c r="O11" s="39" t="s">
        <v>141</v>
      </c>
      <c r="P11" s="39" t="s">
        <v>138</v>
      </c>
    </row>
    <row r="12" spans="1:16" x14ac:dyDescent="0.2">
      <c r="A12" s="328">
        <v>2028</v>
      </c>
      <c r="B12" s="329" t="s">
        <v>147</v>
      </c>
      <c r="C12" s="329" t="s">
        <v>29</v>
      </c>
      <c r="I12">
        <f>I7+1</f>
        <v>2024</v>
      </c>
      <c r="J12" s="39" t="s">
        <v>135</v>
      </c>
      <c r="K12" t="str">
        <f>CONCATENATE(I12&amp;J12)</f>
        <v>2024Mars</v>
      </c>
      <c r="L12" s="328">
        <v>29</v>
      </c>
      <c r="M12" s="328">
        <v>30</v>
      </c>
      <c r="N12" s="328">
        <v>31</v>
      </c>
      <c r="O12" s="328"/>
    </row>
    <row r="13" spans="1:16" x14ac:dyDescent="0.2">
      <c r="A13" s="328">
        <v>2029</v>
      </c>
      <c r="B13" s="329" t="s">
        <v>146</v>
      </c>
      <c r="C13" s="329" t="s">
        <v>31</v>
      </c>
      <c r="I13">
        <f>I12</f>
        <v>2024</v>
      </c>
      <c r="J13" s="39" t="s">
        <v>19</v>
      </c>
      <c r="K13" t="str">
        <f t="shared" ref="K13:K15" si="3">CONCATENATE(I13&amp;J13)</f>
        <v>2024April</v>
      </c>
      <c r="L13" s="329"/>
      <c r="M13" s="329"/>
      <c r="N13" s="329"/>
      <c r="O13" s="329">
        <v>1</v>
      </c>
      <c r="P13" s="328"/>
    </row>
    <row r="14" spans="1:16" x14ac:dyDescent="0.2">
      <c r="I14">
        <f t="shared" ref="I14:I15" si="4">I13</f>
        <v>2024</v>
      </c>
      <c r="J14" s="39" t="s">
        <v>136</v>
      </c>
      <c r="K14" t="str">
        <f t="shared" si="3"/>
        <v>2024Maj</v>
      </c>
      <c r="P14" s="328">
        <v>9</v>
      </c>
    </row>
    <row r="15" spans="1:16" x14ac:dyDescent="0.2">
      <c r="I15">
        <f t="shared" si="4"/>
        <v>2024</v>
      </c>
      <c r="J15" s="39" t="s">
        <v>137</v>
      </c>
      <c r="K15" t="str">
        <f t="shared" si="3"/>
        <v>2024Juni</v>
      </c>
      <c r="P15" s="328"/>
    </row>
    <row r="16" spans="1:16" x14ac:dyDescent="0.2">
      <c r="L16" s="39" t="s">
        <v>139</v>
      </c>
      <c r="M16" s="39"/>
      <c r="N16" s="39" t="s">
        <v>140</v>
      </c>
      <c r="O16" s="39" t="s">
        <v>141</v>
      </c>
      <c r="P16" s="39" t="s">
        <v>138</v>
      </c>
    </row>
    <row r="17" spans="9:16" x14ac:dyDescent="0.2">
      <c r="I17">
        <f>I12+1</f>
        <v>2025</v>
      </c>
      <c r="J17" s="39" t="s">
        <v>135</v>
      </c>
      <c r="K17" t="str">
        <f>CONCATENATE(I17&amp;J17)</f>
        <v>2025Mars</v>
      </c>
      <c r="L17" s="328"/>
      <c r="M17" s="328"/>
      <c r="N17" s="328"/>
      <c r="O17" s="328"/>
    </row>
    <row r="18" spans="9:16" x14ac:dyDescent="0.2">
      <c r="I18">
        <f>I17</f>
        <v>2025</v>
      </c>
      <c r="J18" s="39" t="s">
        <v>19</v>
      </c>
      <c r="K18" t="str">
        <f t="shared" ref="K18:K20" si="5">CONCATENATE(I18&amp;J18)</f>
        <v>2025April</v>
      </c>
      <c r="L18" s="329">
        <v>18</v>
      </c>
      <c r="M18" s="329">
        <v>19</v>
      </c>
      <c r="N18" s="329">
        <v>20</v>
      </c>
      <c r="O18" s="329">
        <v>21</v>
      </c>
      <c r="P18" s="328"/>
    </row>
    <row r="19" spans="9:16" x14ac:dyDescent="0.2">
      <c r="I19">
        <f t="shared" ref="I19:I20" si="6">I18</f>
        <v>2025</v>
      </c>
      <c r="J19" s="39" t="s">
        <v>136</v>
      </c>
      <c r="K19" t="str">
        <f t="shared" si="5"/>
        <v>2025Maj</v>
      </c>
      <c r="P19" s="328">
        <v>29</v>
      </c>
    </row>
    <row r="20" spans="9:16" x14ac:dyDescent="0.2">
      <c r="I20">
        <f t="shared" si="6"/>
        <v>2025</v>
      </c>
      <c r="J20" s="39" t="s">
        <v>137</v>
      </c>
      <c r="K20" t="str">
        <f t="shared" si="5"/>
        <v>2025Juni</v>
      </c>
      <c r="P20" s="328"/>
    </row>
    <row r="21" spans="9:16" x14ac:dyDescent="0.2">
      <c r="L21" s="39" t="s">
        <v>139</v>
      </c>
      <c r="M21" s="39"/>
      <c r="N21" s="39" t="s">
        <v>140</v>
      </c>
      <c r="O21" s="39" t="s">
        <v>141</v>
      </c>
      <c r="P21" s="39" t="s">
        <v>138</v>
      </c>
    </row>
    <row r="22" spans="9:16" x14ac:dyDescent="0.2">
      <c r="I22">
        <f>I17+1</f>
        <v>2026</v>
      </c>
      <c r="J22" s="39" t="s">
        <v>135</v>
      </c>
      <c r="K22" t="str">
        <f>CONCATENATE(I22&amp;J22)</f>
        <v>2026Mars</v>
      </c>
      <c r="L22" s="328"/>
      <c r="M22" s="328"/>
      <c r="N22" s="328"/>
      <c r="O22" s="328"/>
    </row>
    <row r="23" spans="9:16" x14ac:dyDescent="0.2">
      <c r="I23">
        <f>I22</f>
        <v>2026</v>
      </c>
      <c r="J23" s="39" t="s">
        <v>19</v>
      </c>
      <c r="K23" t="str">
        <f t="shared" ref="K23:K25" si="7">CONCATENATE(I23&amp;J23)</f>
        <v>2026April</v>
      </c>
      <c r="L23" s="329">
        <v>3</v>
      </c>
      <c r="M23" s="329">
        <v>4</v>
      </c>
      <c r="N23" s="329">
        <v>5</v>
      </c>
      <c r="O23" s="329">
        <v>6</v>
      </c>
      <c r="P23" s="328"/>
    </row>
    <row r="24" spans="9:16" x14ac:dyDescent="0.2">
      <c r="I24">
        <f t="shared" ref="I24:I25" si="8">I23</f>
        <v>2026</v>
      </c>
      <c r="J24" s="39" t="s">
        <v>136</v>
      </c>
      <c r="K24" t="str">
        <f t="shared" si="7"/>
        <v>2026Maj</v>
      </c>
      <c r="P24" s="328">
        <v>14</v>
      </c>
    </row>
    <row r="25" spans="9:16" x14ac:dyDescent="0.2">
      <c r="I25">
        <f t="shared" si="8"/>
        <v>2026</v>
      </c>
      <c r="J25" s="39" t="s">
        <v>137</v>
      </c>
      <c r="K25" t="str">
        <f t="shared" si="7"/>
        <v>2026Juni</v>
      </c>
      <c r="P25" s="328"/>
    </row>
    <row r="26" spans="9:16" x14ac:dyDescent="0.2">
      <c r="L26" s="39" t="s">
        <v>139</v>
      </c>
      <c r="M26" s="39"/>
      <c r="N26" s="39" t="s">
        <v>140</v>
      </c>
      <c r="O26" s="39" t="s">
        <v>141</v>
      </c>
      <c r="P26" s="39" t="s">
        <v>138</v>
      </c>
    </row>
    <row r="27" spans="9:16" x14ac:dyDescent="0.2">
      <c r="I27">
        <f>I22+1</f>
        <v>2027</v>
      </c>
      <c r="J27" s="39" t="s">
        <v>135</v>
      </c>
      <c r="K27" t="str">
        <f>CONCATENATE(I27&amp;J27)</f>
        <v>2027Mars</v>
      </c>
      <c r="L27" s="328">
        <v>26</v>
      </c>
      <c r="M27" s="328">
        <v>27</v>
      </c>
      <c r="N27" s="328">
        <v>28</v>
      </c>
      <c r="O27" s="328">
        <v>29</v>
      </c>
    </row>
    <row r="28" spans="9:16" x14ac:dyDescent="0.2">
      <c r="I28">
        <f>I27</f>
        <v>2027</v>
      </c>
      <c r="J28" s="39" t="s">
        <v>19</v>
      </c>
      <c r="K28" t="str">
        <f t="shared" ref="K28:K30" si="9">CONCATENATE(I28&amp;J28)</f>
        <v>2027April</v>
      </c>
      <c r="L28" s="329"/>
      <c r="M28" s="329"/>
      <c r="N28" s="329"/>
      <c r="O28" s="329"/>
      <c r="P28" s="328"/>
    </row>
    <row r="29" spans="9:16" x14ac:dyDescent="0.2">
      <c r="I29">
        <f t="shared" ref="I29:I30" si="10">I28</f>
        <v>2027</v>
      </c>
      <c r="J29" s="39" t="s">
        <v>136</v>
      </c>
      <c r="K29" t="str">
        <f t="shared" si="9"/>
        <v>2027Maj</v>
      </c>
      <c r="P29" s="328">
        <v>6</v>
      </c>
    </row>
    <row r="30" spans="9:16" x14ac:dyDescent="0.2">
      <c r="I30">
        <f t="shared" si="10"/>
        <v>2027</v>
      </c>
      <c r="J30" s="39" t="s">
        <v>137</v>
      </c>
      <c r="K30" t="str">
        <f t="shared" si="9"/>
        <v>2027Juni</v>
      </c>
      <c r="P30" s="328"/>
    </row>
    <row r="31" spans="9:16" x14ac:dyDescent="0.2">
      <c r="L31" s="39" t="s">
        <v>139</v>
      </c>
      <c r="M31" s="39"/>
      <c r="N31" s="39" t="s">
        <v>140</v>
      </c>
      <c r="O31" s="39" t="s">
        <v>141</v>
      </c>
      <c r="P31" s="39" t="s">
        <v>138</v>
      </c>
    </row>
    <row r="32" spans="9:16" x14ac:dyDescent="0.2">
      <c r="I32">
        <f>I27+1</f>
        <v>2028</v>
      </c>
      <c r="J32" s="39" t="s">
        <v>135</v>
      </c>
      <c r="K32" t="str">
        <f>CONCATENATE(I32&amp;J32)</f>
        <v>2028Mars</v>
      </c>
      <c r="L32" s="328"/>
      <c r="M32" s="328"/>
      <c r="N32" s="328"/>
      <c r="O32" s="328"/>
    </row>
    <row r="33" spans="9:16" x14ac:dyDescent="0.2">
      <c r="I33">
        <f>I32</f>
        <v>2028</v>
      </c>
      <c r="J33" s="39" t="s">
        <v>19</v>
      </c>
      <c r="K33" t="str">
        <f t="shared" ref="K33:K35" si="11">CONCATENATE(I33&amp;J33)</f>
        <v>2028April</v>
      </c>
      <c r="L33" s="329">
        <v>14</v>
      </c>
      <c r="M33" s="329">
        <v>15</v>
      </c>
      <c r="N33" s="329">
        <v>16</v>
      </c>
      <c r="O33" s="329">
        <v>17</v>
      </c>
      <c r="P33" s="328"/>
    </row>
    <row r="34" spans="9:16" x14ac:dyDescent="0.2">
      <c r="I34">
        <f t="shared" ref="I34:I35" si="12">I33</f>
        <v>2028</v>
      </c>
      <c r="J34" s="39" t="s">
        <v>136</v>
      </c>
      <c r="K34" t="str">
        <f t="shared" si="11"/>
        <v>2028Maj</v>
      </c>
      <c r="P34" s="328">
        <v>25</v>
      </c>
    </row>
    <row r="35" spans="9:16" x14ac:dyDescent="0.2">
      <c r="I35">
        <f t="shared" si="12"/>
        <v>2028</v>
      </c>
      <c r="J35" s="39" t="s">
        <v>137</v>
      </c>
      <c r="K35" t="str">
        <f t="shared" si="11"/>
        <v>2028Juni</v>
      </c>
      <c r="P35" s="328"/>
    </row>
    <row r="36" spans="9:16" x14ac:dyDescent="0.2">
      <c r="L36" s="39" t="s">
        <v>139</v>
      </c>
      <c r="M36" s="39"/>
      <c r="N36" s="39" t="s">
        <v>140</v>
      </c>
      <c r="O36" s="39" t="s">
        <v>141</v>
      </c>
      <c r="P36" s="39" t="s">
        <v>138</v>
      </c>
    </row>
    <row r="37" spans="9:16" x14ac:dyDescent="0.2">
      <c r="I37">
        <f>I32+1</f>
        <v>2029</v>
      </c>
      <c r="J37" s="39" t="s">
        <v>135</v>
      </c>
      <c r="K37" t="str">
        <f>CONCATENATE(I37&amp;J37)</f>
        <v>2029Mars</v>
      </c>
      <c r="L37" s="328">
        <v>30</v>
      </c>
      <c r="M37" s="328">
        <v>31</v>
      </c>
      <c r="N37" s="328">
        <v>1</v>
      </c>
      <c r="O37" s="328">
        <v>2</v>
      </c>
    </row>
    <row r="38" spans="9:16" x14ac:dyDescent="0.2">
      <c r="I38">
        <f>I37</f>
        <v>2029</v>
      </c>
      <c r="J38" s="39" t="s">
        <v>19</v>
      </c>
      <c r="K38" t="str">
        <f t="shared" ref="K38:K40" si="13">CONCATENATE(I38&amp;J38)</f>
        <v>2029April</v>
      </c>
      <c r="L38" s="329"/>
      <c r="M38" s="329"/>
      <c r="N38" s="329"/>
      <c r="O38" s="329"/>
      <c r="P38" s="328"/>
    </row>
    <row r="39" spans="9:16" x14ac:dyDescent="0.2">
      <c r="I39">
        <f t="shared" ref="I39:I40" si="14">I38</f>
        <v>2029</v>
      </c>
      <c r="J39" s="39" t="s">
        <v>136</v>
      </c>
      <c r="K39" t="str">
        <f t="shared" si="13"/>
        <v>2029Maj</v>
      </c>
      <c r="P39" s="328">
        <v>10</v>
      </c>
    </row>
    <row r="40" spans="9:16" x14ac:dyDescent="0.2">
      <c r="I40">
        <f t="shared" si="14"/>
        <v>2029</v>
      </c>
      <c r="J40" s="39" t="s">
        <v>137</v>
      </c>
      <c r="K40" t="str">
        <f t="shared" si="13"/>
        <v>2029Juni</v>
      </c>
      <c r="P40" s="328"/>
    </row>
  </sheetData>
  <sheetProtection algorithmName="SHA-512" hashValue="Hd6nqGLiQKc8DB0b+Z7+w4Hms3SmsnPzmk1BpDAyGmII2V9+QaXHFQ/mFhRB+YjduCe99/c7zzW6hmqkXYrd0Q==" saltValue="2Eq8xRnIVWubGak8l7vnkQ==" spinCount="100000" sheet="1" objects="1" scenarios="1"/>
  <conditionalFormatting sqref="G132">
    <cfRule type="expression" priority="224">
      <formula>#REF!=31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8">
    <pageSetUpPr fitToPage="1"/>
  </sheetPr>
  <dimension ref="B1:AR150"/>
  <sheetViews>
    <sheetView showGridLines="0" showZeros="0" view="pageLayout" topLeftCell="A42" zoomScaleNormal="90" zoomScaleSheetLayoutView="90" workbookViewId="0">
      <selection activeCell="W93" sqref="W93"/>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4" width="3.5703125" style="12" customWidth="1"/>
    <col min="35" max="35" width="3.5703125" style="12" hidden="1" customWidth="1"/>
    <col min="36" max="36" width="6" style="12" customWidth="1"/>
    <col min="37" max="37" width="8" style="12" customWidth="1"/>
    <col min="38" max="40" width="5.5703125" style="12"/>
    <col min="41" max="41" width="23.5703125" style="12" customWidth="1"/>
    <col min="42" max="44" width="8" style="12" customWidth="1"/>
    <col min="45" max="16384" width="5.5703125" style="12"/>
  </cols>
  <sheetData>
    <row r="1" spans="2:37" ht="37.5" customHeight="1" x14ac:dyDescent="0.65">
      <c r="B1" s="396" t="s">
        <v>0</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row>
    <row r="2" spans="2:37" ht="12" customHeight="1" x14ac:dyDescent="0.2">
      <c r="C2" s="13"/>
      <c r="D2" s="13"/>
    </row>
    <row r="3" spans="2:37" x14ac:dyDescent="0.2">
      <c r="B3" s="14" t="s">
        <v>1</v>
      </c>
      <c r="C3" s="397">
        <f>'Basic info &amp; Projects'!C2</f>
        <v>0</v>
      </c>
      <c r="D3" s="397"/>
      <c r="E3" s="397"/>
      <c r="F3" s="397"/>
      <c r="G3" s="397"/>
      <c r="I3" s="14" t="s">
        <v>40</v>
      </c>
      <c r="K3" s="120"/>
      <c r="L3" s="74" t="str">
        <f>'Basic info &amp; Projects'!C3</f>
        <v>Hoegskolan i Borås (University of Borås)</v>
      </c>
      <c r="M3" s="121"/>
      <c r="N3" s="121"/>
    </row>
    <row r="4" spans="2:37" ht="10.5" customHeight="1" x14ac:dyDescent="0.2">
      <c r="B4" s="14"/>
      <c r="C4" s="115"/>
      <c r="I4" s="14" t="s">
        <v>79</v>
      </c>
      <c r="L4" s="398">
        <f>'Basic info &amp; Projects'!C4</f>
        <v>999887447</v>
      </c>
      <c r="M4" s="398"/>
      <c r="N4" s="398"/>
      <c r="O4" s="15"/>
      <c r="P4" s="15"/>
    </row>
    <row r="5" spans="2:37" ht="12" customHeight="1" x14ac:dyDescent="0.2">
      <c r="B5" s="14" t="s">
        <v>2</v>
      </c>
      <c r="C5" s="115">
        <f>'Basic info &amp; Projects'!C9</f>
        <v>2023</v>
      </c>
    </row>
    <row r="6" spans="2:37" ht="12" customHeight="1" x14ac:dyDescent="0.2">
      <c r="B6" s="14" t="s">
        <v>3</v>
      </c>
      <c r="C6" s="115" t="s">
        <v>21</v>
      </c>
      <c r="I6" s="14" t="s">
        <v>50</v>
      </c>
      <c r="J6" s="14"/>
      <c r="K6" s="14"/>
      <c r="L6" s="14"/>
      <c r="M6" s="14"/>
      <c r="N6" s="14"/>
      <c r="O6" s="14"/>
      <c r="P6" s="399">
        <f>'Basic info &amp; Projects'!C11</f>
        <v>1720</v>
      </c>
      <c r="Q6" s="399"/>
      <c r="W6" s="397" t="s">
        <v>55</v>
      </c>
      <c r="X6" s="397"/>
      <c r="Y6" s="397"/>
      <c r="Z6" s="397"/>
      <c r="AA6" s="397"/>
      <c r="AB6" s="400">
        <v>1</v>
      </c>
      <c r="AC6" s="400"/>
      <c r="AD6" s="15" t="s">
        <v>56</v>
      </c>
      <c r="AE6" s="15"/>
      <c r="AF6" s="15"/>
      <c r="AG6" s="15"/>
      <c r="AH6" s="15"/>
      <c r="AI6" s="15"/>
      <c r="AJ6" s="76"/>
    </row>
    <row r="7" spans="2:37" ht="12" customHeight="1" thickBot="1" x14ac:dyDescent="0.25"/>
    <row r="8" spans="2:37" ht="10.5" customHeight="1" x14ac:dyDescent="0.2">
      <c r="B8" s="389" t="s">
        <v>12</v>
      </c>
      <c r="C8" s="390"/>
      <c r="D8" s="391"/>
      <c r="E8" s="16">
        <v>1</v>
      </c>
      <c r="F8" s="85">
        <v>2</v>
      </c>
      <c r="G8" s="16">
        <v>3</v>
      </c>
      <c r="H8" s="16">
        <v>4</v>
      </c>
      <c r="I8" s="16">
        <v>5</v>
      </c>
      <c r="J8" s="16">
        <v>6</v>
      </c>
      <c r="K8" s="16">
        <v>7</v>
      </c>
      <c r="L8" s="16">
        <v>8</v>
      </c>
      <c r="M8" s="84">
        <v>9</v>
      </c>
      <c r="N8" s="16">
        <v>10</v>
      </c>
      <c r="O8" s="16">
        <v>11</v>
      </c>
      <c r="P8" s="16">
        <v>12</v>
      </c>
      <c r="Q8" s="16">
        <v>13</v>
      </c>
      <c r="R8" s="16">
        <v>14</v>
      </c>
      <c r="S8" s="16">
        <v>15</v>
      </c>
      <c r="T8" s="84">
        <v>16</v>
      </c>
      <c r="U8" s="16">
        <v>17</v>
      </c>
      <c r="V8" s="16">
        <v>18</v>
      </c>
      <c r="W8" s="16">
        <v>19</v>
      </c>
      <c r="X8" s="16">
        <v>20</v>
      </c>
      <c r="Y8" s="84">
        <v>21</v>
      </c>
      <c r="Z8" s="84">
        <v>22</v>
      </c>
      <c r="AA8" s="84">
        <v>23</v>
      </c>
      <c r="AB8" s="16">
        <v>24</v>
      </c>
      <c r="AC8" s="16">
        <v>25</v>
      </c>
      <c r="AD8" s="16">
        <v>26</v>
      </c>
      <c r="AE8" s="16">
        <v>27</v>
      </c>
      <c r="AF8" s="16">
        <v>28</v>
      </c>
      <c r="AG8" s="16">
        <v>29</v>
      </c>
      <c r="AH8" s="84">
        <v>30</v>
      </c>
      <c r="AI8" s="111"/>
      <c r="AJ8" s="392" t="s">
        <v>11</v>
      </c>
      <c r="AK8" s="17"/>
    </row>
    <row r="9" spans="2:37" ht="12" customHeight="1" thickBot="1" x14ac:dyDescent="0.25">
      <c r="B9" s="67" t="s">
        <v>27</v>
      </c>
      <c r="C9" s="394" t="s">
        <v>28</v>
      </c>
      <c r="D9" s="395"/>
      <c r="E9" s="68" t="s">
        <v>29</v>
      </c>
      <c r="F9" s="69" t="s">
        <v>30</v>
      </c>
      <c r="G9" s="68" t="s">
        <v>31</v>
      </c>
      <c r="H9" s="68" t="s">
        <v>32</v>
      </c>
      <c r="I9" s="68" t="s">
        <v>33</v>
      </c>
      <c r="J9" s="68" t="s">
        <v>34</v>
      </c>
      <c r="K9" s="68" t="s">
        <v>35</v>
      </c>
      <c r="L9" s="68" t="s">
        <v>29</v>
      </c>
      <c r="M9" s="69" t="s">
        <v>30</v>
      </c>
      <c r="N9" s="68" t="s">
        <v>31</v>
      </c>
      <c r="O9" s="68" t="s">
        <v>32</v>
      </c>
      <c r="P9" s="68" t="s">
        <v>33</v>
      </c>
      <c r="Q9" s="68" t="s">
        <v>34</v>
      </c>
      <c r="R9" s="68" t="s">
        <v>35</v>
      </c>
      <c r="S9" s="68" t="s">
        <v>29</v>
      </c>
      <c r="T9" s="69" t="s">
        <v>30</v>
      </c>
      <c r="U9" s="68" t="s">
        <v>31</v>
      </c>
      <c r="V9" s="68" t="s">
        <v>32</v>
      </c>
      <c r="W9" s="68" t="s">
        <v>33</v>
      </c>
      <c r="X9" s="68" t="s">
        <v>34</v>
      </c>
      <c r="Y9" s="69" t="s">
        <v>35</v>
      </c>
      <c r="Z9" s="69" t="s">
        <v>29</v>
      </c>
      <c r="AA9" s="69" t="s">
        <v>30</v>
      </c>
      <c r="AB9" s="68" t="s">
        <v>31</v>
      </c>
      <c r="AC9" s="68" t="s">
        <v>32</v>
      </c>
      <c r="AD9" s="68" t="s">
        <v>33</v>
      </c>
      <c r="AE9" s="68" t="s">
        <v>34</v>
      </c>
      <c r="AF9" s="68" t="s">
        <v>35</v>
      </c>
      <c r="AG9" s="68" t="s">
        <v>29</v>
      </c>
      <c r="AH9" s="69" t="s">
        <v>30</v>
      </c>
      <c r="AI9" s="112"/>
      <c r="AJ9" s="393"/>
      <c r="AK9" s="18"/>
    </row>
    <row r="10" spans="2:37" ht="12.6" customHeight="1" outlineLevel="1" x14ac:dyDescent="0.2">
      <c r="B10" s="378" t="s">
        <v>78</v>
      </c>
      <c r="C10" s="379"/>
      <c r="D10" s="379"/>
      <c r="E10" s="381">
        <f>'Basic info &amp; Projects'!C21</f>
        <v>0</v>
      </c>
      <c r="F10" s="381"/>
      <c r="G10" s="381"/>
      <c r="H10" s="381"/>
      <c r="I10" s="381"/>
      <c r="J10" s="122"/>
      <c r="K10" s="379" t="s">
        <v>77</v>
      </c>
      <c r="L10" s="379"/>
      <c r="M10" s="379"/>
      <c r="N10" s="379"/>
      <c r="O10" s="379"/>
      <c r="P10" s="119">
        <f>'Basic info &amp; Projects'!C19</f>
        <v>0</v>
      </c>
      <c r="Q10" s="123"/>
      <c r="R10" s="64"/>
      <c r="S10" s="64"/>
      <c r="T10" s="64"/>
      <c r="U10" s="64"/>
      <c r="V10" s="64"/>
      <c r="W10" s="64"/>
      <c r="X10" s="65"/>
      <c r="Y10" s="64"/>
      <c r="Z10" s="64"/>
      <c r="AA10" s="64"/>
      <c r="AB10" s="64"/>
      <c r="AC10" s="64"/>
      <c r="AD10" s="64"/>
      <c r="AE10" s="65"/>
      <c r="AF10" s="64"/>
      <c r="AG10" s="64"/>
      <c r="AH10" s="64"/>
      <c r="AI10" s="64"/>
      <c r="AJ10" s="66"/>
      <c r="AK10" s="18"/>
    </row>
    <row r="11" spans="2:37" ht="12.95" customHeight="1" outlineLevel="1" x14ac:dyDescent="0.2">
      <c r="B11" s="19" t="s">
        <v>4</v>
      </c>
      <c r="C11" s="374" t="s">
        <v>109</v>
      </c>
      <c r="D11" s="375"/>
      <c r="E11" s="78"/>
      <c r="F11" s="78"/>
      <c r="G11" s="9">
        <v>4</v>
      </c>
      <c r="H11" s="9"/>
      <c r="I11" s="9"/>
      <c r="J11" s="78"/>
      <c r="K11" s="9"/>
      <c r="L11" s="78"/>
      <c r="M11" s="78"/>
      <c r="N11" s="9"/>
      <c r="O11" s="9"/>
      <c r="P11" s="9"/>
      <c r="Q11" s="9"/>
      <c r="R11" s="9"/>
      <c r="S11" s="78">
        <v>1</v>
      </c>
      <c r="T11" s="78"/>
      <c r="U11" s="9">
        <v>10</v>
      </c>
      <c r="V11" s="9">
        <v>10</v>
      </c>
      <c r="W11" s="9"/>
      <c r="X11" s="9"/>
      <c r="Y11" s="78"/>
      <c r="Z11" s="78"/>
      <c r="AA11" s="78"/>
      <c r="AB11" s="9"/>
      <c r="AC11" s="9"/>
      <c r="AD11" s="9"/>
      <c r="AE11" s="9"/>
      <c r="AF11" s="9"/>
      <c r="AG11" s="78"/>
      <c r="AH11" s="78"/>
      <c r="AI11" s="108"/>
      <c r="AJ11" s="22">
        <f>SUM(E11:AI11)</f>
        <v>25</v>
      </c>
      <c r="AK11" s="20"/>
    </row>
    <row r="12" spans="2:37" ht="12.95" customHeight="1" outlineLevel="1" x14ac:dyDescent="0.2">
      <c r="B12" s="21" t="s">
        <v>6</v>
      </c>
      <c r="C12" s="374"/>
      <c r="D12" s="375"/>
      <c r="E12" s="78"/>
      <c r="F12" s="78"/>
      <c r="G12" s="9"/>
      <c r="H12" s="9"/>
      <c r="I12" s="9"/>
      <c r="J12" s="78"/>
      <c r="K12" s="9"/>
      <c r="L12" s="78"/>
      <c r="M12" s="78"/>
      <c r="N12" s="9"/>
      <c r="O12" s="9"/>
      <c r="P12" s="9"/>
      <c r="Q12" s="9"/>
      <c r="R12" s="9"/>
      <c r="S12" s="78"/>
      <c r="T12" s="78"/>
      <c r="U12" s="9"/>
      <c r="V12" s="9"/>
      <c r="W12" s="9"/>
      <c r="X12" s="9"/>
      <c r="Y12" s="78"/>
      <c r="Z12" s="78"/>
      <c r="AA12" s="78"/>
      <c r="AB12" s="9"/>
      <c r="AC12" s="9"/>
      <c r="AD12" s="9"/>
      <c r="AE12" s="9"/>
      <c r="AF12" s="9"/>
      <c r="AG12" s="78"/>
      <c r="AH12" s="78"/>
      <c r="AI12" s="108"/>
      <c r="AJ12" s="22">
        <f>SUM(E12:AI12)</f>
        <v>0</v>
      </c>
      <c r="AK12" s="20"/>
    </row>
    <row r="13" spans="2:37" ht="12.95" customHeight="1" outlineLevel="1" x14ac:dyDescent="0.2">
      <c r="B13" s="23" t="s">
        <v>5</v>
      </c>
      <c r="C13" s="376" t="s">
        <v>110</v>
      </c>
      <c r="D13" s="377"/>
      <c r="E13" s="79"/>
      <c r="F13" s="79"/>
      <c r="G13" s="10"/>
      <c r="H13" s="10"/>
      <c r="I13" s="10"/>
      <c r="J13" s="79"/>
      <c r="K13" s="10"/>
      <c r="L13" s="79"/>
      <c r="M13" s="79"/>
      <c r="N13" s="10">
        <v>8</v>
      </c>
      <c r="O13" s="10">
        <v>8</v>
      </c>
      <c r="P13" s="10"/>
      <c r="Q13" s="10"/>
      <c r="R13" s="10"/>
      <c r="S13" s="79"/>
      <c r="T13" s="79"/>
      <c r="U13" s="10"/>
      <c r="V13" s="10"/>
      <c r="W13" s="10"/>
      <c r="X13" s="10"/>
      <c r="Y13" s="79"/>
      <c r="Z13" s="79"/>
      <c r="AA13" s="79"/>
      <c r="AB13" s="10"/>
      <c r="AC13" s="10"/>
      <c r="AD13" s="10"/>
      <c r="AE13" s="10"/>
      <c r="AF13" s="10"/>
      <c r="AG13" s="79"/>
      <c r="AH13" s="79"/>
      <c r="AI13" s="109"/>
      <c r="AJ13" s="22">
        <f t="shared" ref="AJ13:AJ18" si="0">SUM(E13:AI13)</f>
        <v>16</v>
      </c>
      <c r="AK13" s="20"/>
    </row>
    <row r="14" spans="2:37" ht="12.95" customHeight="1" outlineLevel="1" x14ac:dyDescent="0.2">
      <c r="B14" s="23" t="s">
        <v>8</v>
      </c>
      <c r="C14" s="376"/>
      <c r="D14" s="377"/>
      <c r="E14" s="79"/>
      <c r="F14" s="79"/>
      <c r="G14" s="10"/>
      <c r="H14" s="10"/>
      <c r="I14" s="10"/>
      <c r="J14" s="79"/>
      <c r="K14" s="10"/>
      <c r="L14" s="79"/>
      <c r="M14" s="79"/>
      <c r="N14" s="10"/>
      <c r="O14" s="10"/>
      <c r="P14" s="10"/>
      <c r="Q14" s="10"/>
      <c r="R14" s="10"/>
      <c r="S14" s="79"/>
      <c r="T14" s="79"/>
      <c r="U14" s="10"/>
      <c r="V14" s="10"/>
      <c r="W14" s="10"/>
      <c r="X14" s="10"/>
      <c r="Y14" s="79"/>
      <c r="Z14" s="79"/>
      <c r="AA14" s="79"/>
      <c r="AB14" s="10"/>
      <c r="AC14" s="10"/>
      <c r="AD14" s="10"/>
      <c r="AE14" s="10"/>
      <c r="AF14" s="10"/>
      <c r="AG14" s="79"/>
      <c r="AH14" s="79"/>
      <c r="AI14" s="109"/>
      <c r="AJ14" s="22">
        <f t="shared" si="0"/>
        <v>0</v>
      </c>
      <c r="AK14" s="20"/>
    </row>
    <row r="15" spans="2:37" ht="12.95" customHeight="1" outlineLevel="1" x14ac:dyDescent="0.2">
      <c r="B15" s="23" t="s">
        <v>7</v>
      </c>
      <c r="C15" s="376"/>
      <c r="D15" s="377"/>
      <c r="E15" s="79"/>
      <c r="F15" s="79"/>
      <c r="G15" s="10"/>
      <c r="H15" s="10"/>
      <c r="I15" s="10"/>
      <c r="J15" s="79"/>
      <c r="K15" s="10"/>
      <c r="L15" s="79"/>
      <c r="M15" s="79"/>
      <c r="N15" s="10"/>
      <c r="O15" s="10"/>
      <c r="P15" s="10"/>
      <c r="Q15" s="10"/>
      <c r="R15" s="10"/>
      <c r="S15" s="79"/>
      <c r="T15" s="79"/>
      <c r="U15" s="10"/>
      <c r="V15" s="10"/>
      <c r="W15" s="10"/>
      <c r="X15" s="10"/>
      <c r="Y15" s="79"/>
      <c r="Z15" s="79"/>
      <c r="AA15" s="79"/>
      <c r="AB15" s="10"/>
      <c r="AC15" s="10"/>
      <c r="AD15" s="10"/>
      <c r="AE15" s="10"/>
      <c r="AF15" s="10"/>
      <c r="AG15" s="79"/>
      <c r="AH15" s="79"/>
      <c r="AI15" s="109"/>
      <c r="AJ15" s="22">
        <f t="shared" si="0"/>
        <v>0</v>
      </c>
      <c r="AK15" s="20"/>
    </row>
    <row r="16" spans="2:37" ht="12.95" customHeight="1" outlineLevel="1" x14ac:dyDescent="0.2">
      <c r="B16" s="23" t="s">
        <v>9</v>
      </c>
      <c r="C16" s="338"/>
      <c r="D16" s="339"/>
      <c r="E16" s="79"/>
      <c r="F16" s="79"/>
      <c r="G16" s="10"/>
      <c r="H16" s="10"/>
      <c r="I16" s="10"/>
      <c r="J16" s="79"/>
      <c r="K16" s="10"/>
      <c r="L16" s="79"/>
      <c r="M16" s="79"/>
      <c r="N16" s="10"/>
      <c r="O16" s="10"/>
      <c r="P16" s="10"/>
      <c r="Q16" s="10"/>
      <c r="R16" s="10"/>
      <c r="S16" s="79"/>
      <c r="T16" s="79"/>
      <c r="U16" s="10"/>
      <c r="V16" s="10"/>
      <c r="W16" s="10"/>
      <c r="X16" s="10"/>
      <c r="Y16" s="79"/>
      <c r="Z16" s="79"/>
      <c r="AA16" s="79"/>
      <c r="AB16" s="10"/>
      <c r="AC16" s="10"/>
      <c r="AD16" s="10"/>
      <c r="AE16" s="10"/>
      <c r="AF16" s="10"/>
      <c r="AG16" s="79"/>
      <c r="AH16" s="79"/>
      <c r="AI16" s="109"/>
      <c r="AJ16" s="22">
        <f t="shared" si="0"/>
        <v>0</v>
      </c>
      <c r="AK16" s="20"/>
    </row>
    <row r="17" spans="2:37" ht="12.95" customHeight="1" outlineLevel="1" x14ac:dyDescent="0.2">
      <c r="B17" s="23" t="s">
        <v>42</v>
      </c>
      <c r="C17" s="338"/>
      <c r="D17" s="339"/>
      <c r="E17" s="79"/>
      <c r="F17" s="79"/>
      <c r="G17" s="10"/>
      <c r="H17" s="10"/>
      <c r="I17" s="10"/>
      <c r="J17" s="79"/>
      <c r="K17" s="10"/>
      <c r="L17" s="79"/>
      <c r="M17" s="79"/>
      <c r="N17" s="10"/>
      <c r="O17" s="10"/>
      <c r="P17" s="10"/>
      <c r="Q17" s="10"/>
      <c r="R17" s="10"/>
      <c r="S17" s="79"/>
      <c r="T17" s="79"/>
      <c r="U17" s="10"/>
      <c r="V17" s="10"/>
      <c r="W17" s="10"/>
      <c r="X17" s="10"/>
      <c r="Y17" s="79"/>
      <c r="Z17" s="79"/>
      <c r="AA17" s="79"/>
      <c r="AB17" s="10"/>
      <c r="AC17" s="10"/>
      <c r="AD17" s="10"/>
      <c r="AE17" s="10"/>
      <c r="AF17" s="10"/>
      <c r="AG17" s="79"/>
      <c r="AH17" s="79"/>
      <c r="AI17" s="109"/>
      <c r="AJ17" s="22">
        <f>SUM(E17:AI17)</f>
        <v>0</v>
      </c>
      <c r="AK17" s="20"/>
    </row>
    <row r="18" spans="2:37" ht="12.95" customHeight="1" outlineLevel="1" x14ac:dyDescent="0.2">
      <c r="B18" s="23" t="s">
        <v>43</v>
      </c>
      <c r="C18" s="338"/>
      <c r="D18" s="339"/>
      <c r="E18" s="79"/>
      <c r="F18" s="79"/>
      <c r="G18" s="10"/>
      <c r="H18" s="10"/>
      <c r="I18" s="10"/>
      <c r="J18" s="79"/>
      <c r="K18" s="10"/>
      <c r="L18" s="79"/>
      <c r="M18" s="79"/>
      <c r="N18" s="10"/>
      <c r="O18" s="10"/>
      <c r="P18" s="10"/>
      <c r="Q18" s="10"/>
      <c r="R18" s="10"/>
      <c r="S18" s="79"/>
      <c r="T18" s="79"/>
      <c r="U18" s="10"/>
      <c r="V18" s="10"/>
      <c r="W18" s="10"/>
      <c r="X18" s="10"/>
      <c r="Y18" s="79"/>
      <c r="Z18" s="79"/>
      <c r="AA18" s="79"/>
      <c r="AB18" s="10"/>
      <c r="AC18" s="10"/>
      <c r="AD18" s="10"/>
      <c r="AE18" s="10"/>
      <c r="AF18" s="10"/>
      <c r="AG18" s="79"/>
      <c r="AH18" s="79"/>
      <c r="AI18" s="109"/>
      <c r="AJ18" s="22">
        <f t="shared" si="0"/>
        <v>0</v>
      </c>
      <c r="AK18" s="20"/>
    </row>
    <row r="19" spans="2:37" ht="12.95" customHeight="1" outlineLevel="1" x14ac:dyDescent="0.2">
      <c r="B19" s="23" t="s">
        <v>44</v>
      </c>
      <c r="C19" s="338"/>
      <c r="D19" s="339"/>
      <c r="E19" s="78"/>
      <c r="F19" s="78"/>
      <c r="G19" s="9"/>
      <c r="H19" s="9"/>
      <c r="I19" s="9"/>
      <c r="J19" s="78"/>
      <c r="K19" s="9"/>
      <c r="L19" s="78"/>
      <c r="M19" s="78"/>
      <c r="N19" s="9"/>
      <c r="O19" s="9"/>
      <c r="P19" s="9"/>
      <c r="Q19" s="9"/>
      <c r="R19" s="9"/>
      <c r="S19" s="78"/>
      <c r="T19" s="78"/>
      <c r="U19" s="9"/>
      <c r="V19" s="9"/>
      <c r="W19" s="9"/>
      <c r="X19" s="9"/>
      <c r="Y19" s="78"/>
      <c r="Z19" s="78"/>
      <c r="AA19" s="78"/>
      <c r="AB19" s="9"/>
      <c r="AC19" s="9"/>
      <c r="AD19" s="9"/>
      <c r="AE19" s="9"/>
      <c r="AF19" s="9"/>
      <c r="AG19" s="78"/>
      <c r="AH19" s="78"/>
      <c r="AI19" s="108"/>
      <c r="AJ19" s="22">
        <f>SUM(E19:AI19)</f>
        <v>0</v>
      </c>
      <c r="AK19" s="20"/>
    </row>
    <row r="20" spans="2:37" ht="12.95" customHeight="1" outlineLevel="1" x14ac:dyDescent="0.2">
      <c r="B20" s="56" t="s">
        <v>47</v>
      </c>
      <c r="C20" s="369"/>
      <c r="D20" s="370"/>
      <c r="E20" s="80"/>
      <c r="F20" s="80"/>
      <c r="G20" s="57"/>
      <c r="H20" s="57"/>
      <c r="I20" s="57"/>
      <c r="J20" s="80"/>
      <c r="K20" s="57"/>
      <c r="L20" s="80"/>
      <c r="M20" s="80"/>
      <c r="N20" s="57"/>
      <c r="O20" s="57"/>
      <c r="P20" s="57"/>
      <c r="Q20" s="57"/>
      <c r="R20" s="57"/>
      <c r="S20" s="80"/>
      <c r="T20" s="80"/>
      <c r="U20" s="57"/>
      <c r="V20" s="57"/>
      <c r="W20" s="57"/>
      <c r="X20" s="57"/>
      <c r="Y20" s="80"/>
      <c r="Z20" s="80"/>
      <c r="AA20" s="80"/>
      <c r="AB20" s="57"/>
      <c r="AC20" s="57"/>
      <c r="AD20" s="57"/>
      <c r="AE20" s="57"/>
      <c r="AF20" s="57"/>
      <c r="AG20" s="80"/>
      <c r="AH20" s="80"/>
      <c r="AI20" s="110"/>
      <c r="AJ20" s="58">
        <f>SUM(E20:AI20)</f>
        <v>0</v>
      </c>
      <c r="AK20" s="20"/>
    </row>
    <row r="21" spans="2:37" ht="12.95" customHeight="1" x14ac:dyDescent="0.2">
      <c r="B21" s="355" t="str">
        <f>CONCATENATE("Total hours project 1: GA "&amp;E10)</f>
        <v>Total hours project 1: GA 0</v>
      </c>
      <c r="C21" s="356"/>
      <c r="D21" s="357"/>
      <c r="E21" s="62">
        <f>SUM(E11:E20)</f>
        <v>0</v>
      </c>
      <c r="F21" s="62">
        <f t="shared" ref="F21:AH21" si="1">SUM(F11:F20)</f>
        <v>0</v>
      </c>
      <c r="G21" s="59">
        <f t="shared" si="1"/>
        <v>4</v>
      </c>
      <c r="H21" s="59">
        <f t="shared" si="1"/>
        <v>0</v>
      </c>
      <c r="I21" s="59">
        <f t="shared" si="1"/>
        <v>0</v>
      </c>
      <c r="J21" s="62">
        <f t="shared" si="1"/>
        <v>0</v>
      </c>
      <c r="K21" s="59">
        <f t="shared" si="1"/>
        <v>0</v>
      </c>
      <c r="L21" s="62">
        <f t="shared" si="1"/>
        <v>0</v>
      </c>
      <c r="M21" s="62">
        <f t="shared" si="1"/>
        <v>0</v>
      </c>
      <c r="N21" s="59">
        <f t="shared" si="1"/>
        <v>8</v>
      </c>
      <c r="O21" s="59">
        <f t="shared" si="1"/>
        <v>8</v>
      </c>
      <c r="P21" s="59">
        <f t="shared" si="1"/>
        <v>0</v>
      </c>
      <c r="Q21" s="59">
        <f t="shared" si="1"/>
        <v>0</v>
      </c>
      <c r="R21" s="59">
        <f t="shared" si="1"/>
        <v>0</v>
      </c>
      <c r="S21" s="62">
        <f t="shared" si="1"/>
        <v>1</v>
      </c>
      <c r="T21" s="62">
        <f t="shared" si="1"/>
        <v>0</v>
      </c>
      <c r="U21" s="59">
        <f t="shared" si="1"/>
        <v>10</v>
      </c>
      <c r="V21" s="59">
        <f t="shared" si="1"/>
        <v>10</v>
      </c>
      <c r="W21" s="59">
        <f t="shared" si="1"/>
        <v>0</v>
      </c>
      <c r="X21" s="59">
        <f t="shared" si="1"/>
        <v>0</v>
      </c>
      <c r="Y21" s="62">
        <f t="shared" si="1"/>
        <v>0</v>
      </c>
      <c r="Z21" s="62">
        <f t="shared" si="1"/>
        <v>0</v>
      </c>
      <c r="AA21" s="62">
        <f t="shared" si="1"/>
        <v>0</v>
      </c>
      <c r="AB21" s="59">
        <f t="shared" si="1"/>
        <v>0</v>
      </c>
      <c r="AC21" s="59">
        <f t="shared" si="1"/>
        <v>0</v>
      </c>
      <c r="AD21" s="59">
        <f t="shared" si="1"/>
        <v>0</v>
      </c>
      <c r="AE21" s="59">
        <f t="shared" si="1"/>
        <v>0</v>
      </c>
      <c r="AF21" s="59">
        <f t="shared" si="1"/>
        <v>0</v>
      </c>
      <c r="AG21" s="62">
        <f t="shared" si="1"/>
        <v>0</v>
      </c>
      <c r="AH21" s="62">
        <f t="shared" si="1"/>
        <v>0</v>
      </c>
      <c r="AI21" s="59">
        <f>SUM(AI11:AI20)</f>
        <v>0</v>
      </c>
      <c r="AJ21" s="60">
        <f>SUM(AJ11:AJ20)</f>
        <v>41</v>
      </c>
      <c r="AK21" s="25"/>
    </row>
    <row r="22" spans="2:37" ht="12.6" customHeight="1" outlineLevel="1" x14ac:dyDescent="0.2">
      <c r="B22" s="378" t="s">
        <v>78</v>
      </c>
      <c r="C22" s="379"/>
      <c r="D22" s="379"/>
      <c r="E22" s="381">
        <f>'Basic info &amp; Projects'!C26</f>
        <v>0</v>
      </c>
      <c r="F22" s="381"/>
      <c r="G22" s="381"/>
      <c r="H22" s="381"/>
      <c r="I22" s="381"/>
      <c r="J22" s="122"/>
      <c r="K22" s="379" t="s">
        <v>77</v>
      </c>
      <c r="L22" s="379"/>
      <c r="M22" s="379"/>
      <c r="N22" s="379"/>
      <c r="O22" s="379"/>
      <c r="P22" s="116">
        <f>'Basic info &amp; Projects'!C24</f>
        <v>0</v>
      </c>
      <c r="Q22" s="98"/>
      <c r="R22" s="64"/>
      <c r="S22" s="64"/>
      <c r="T22" s="64"/>
      <c r="U22" s="64"/>
      <c r="V22" s="64"/>
      <c r="W22" s="64"/>
      <c r="X22" s="65"/>
      <c r="Y22" s="64"/>
      <c r="Z22" s="64"/>
      <c r="AA22" s="64"/>
      <c r="AB22" s="64"/>
      <c r="AC22" s="64"/>
      <c r="AD22" s="64"/>
      <c r="AE22" s="65"/>
      <c r="AF22" s="64"/>
      <c r="AG22" s="64"/>
      <c r="AH22" s="64"/>
      <c r="AI22" s="64"/>
      <c r="AJ22" s="66"/>
      <c r="AK22" s="18"/>
    </row>
    <row r="23" spans="2:37" ht="12.95" customHeight="1" outlineLevel="1" x14ac:dyDescent="0.2">
      <c r="B23" s="19" t="s">
        <v>4</v>
      </c>
      <c r="C23" s="387" t="s">
        <v>109</v>
      </c>
      <c r="D23" s="388"/>
      <c r="E23" s="78"/>
      <c r="F23" s="78"/>
      <c r="G23" s="9">
        <v>4</v>
      </c>
      <c r="H23" s="9"/>
      <c r="I23" s="9"/>
      <c r="J23" s="78"/>
      <c r="K23" s="9"/>
      <c r="L23" s="78"/>
      <c r="M23" s="78"/>
      <c r="N23" s="9"/>
      <c r="O23" s="9"/>
      <c r="P23" s="9"/>
      <c r="Q23" s="9"/>
      <c r="R23" s="9"/>
      <c r="S23" s="78"/>
      <c r="T23" s="78"/>
      <c r="U23" s="9"/>
      <c r="V23" s="9"/>
      <c r="W23" s="9"/>
      <c r="X23" s="9"/>
      <c r="Y23" s="78"/>
      <c r="Z23" s="78"/>
      <c r="AA23" s="78"/>
      <c r="AB23" s="9"/>
      <c r="AC23" s="9"/>
      <c r="AD23" s="9"/>
      <c r="AE23" s="9"/>
      <c r="AF23" s="9"/>
      <c r="AG23" s="78"/>
      <c r="AH23" s="78"/>
      <c r="AI23" s="108"/>
      <c r="AJ23" s="22">
        <f>SUM(E23:AI23)</f>
        <v>4</v>
      </c>
      <c r="AK23" s="20"/>
    </row>
    <row r="24" spans="2:37" ht="12.95" customHeight="1" outlineLevel="1" x14ac:dyDescent="0.2">
      <c r="B24" s="21" t="s">
        <v>6</v>
      </c>
      <c r="C24" s="385"/>
      <c r="D24" s="386"/>
      <c r="E24" s="78"/>
      <c r="F24" s="78"/>
      <c r="G24" s="9"/>
      <c r="H24" s="9"/>
      <c r="I24" s="9"/>
      <c r="J24" s="78"/>
      <c r="K24" s="9"/>
      <c r="L24" s="78"/>
      <c r="M24" s="78"/>
      <c r="N24" s="9"/>
      <c r="O24" s="9"/>
      <c r="P24" s="9"/>
      <c r="Q24" s="9"/>
      <c r="R24" s="9"/>
      <c r="S24" s="78"/>
      <c r="T24" s="78"/>
      <c r="U24" s="9"/>
      <c r="V24" s="9"/>
      <c r="W24" s="9"/>
      <c r="X24" s="9"/>
      <c r="Y24" s="78"/>
      <c r="Z24" s="78"/>
      <c r="AA24" s="78"/>
      <c r="AB24" s="9"/>
      <c r="AC24" s="9"/>
      <c r="AD24" s="9"/>
      <c r="AE24" s="9"/>
      <c r="AF24" s="9"/>
      <c r="AG24" s="78"/>
      <c r="AH24" s="78"/>
      <c r="AI24" s="108"/>
      <c r="AJ24" s="22">
        <f>SUM(E24:AI24)</f>
        <v>0</v>
      </c>
      <c r="AK24" s="20"/>
    </row>
    <row r="25" spans="2:37" ht="12.95" customHeight="1" outlineLevel="1" x14ac:dyDescent="0.2">
      <c r="B25" s="23" t="s">
        <v>5</v>
      </c>
      <c r="C25" s="385"/>
      <c r="D25" s="386"/>
      <c r="E25" s="79"/>
      <c r="F25" s="79"/>
      <c r="G25" s="10"/>
      <c r="H25" s="10"/>
      <c r="I25" s="10"/>
      <c r="J25" s="79"/>
      <c r="K25" s="10"/>
      <c r="L25" s="79"/>
      <c r="M25" s="79"/>
      <c r="N25" s="10"/>
      <c r="O25" s="10"/>
      <c r="P25" s="10"/>
      <c r="Q25" s="10"/>
      <c r="R25" s="10"/>
      <c r="S25" s="79"/>
      <c r="T25" s="79"/>
      <c r="U25" s="10"/>
      <c r="V25" s="10"/>
      <c r="W25" s="10"/>
      <c r="X25" s="10"/>
      <c r="Y25" s="79"/>
      <c r="Z25" s="79"/>
      <c r="AA25" s="79"/>
      <c r="AB25" s="10"/>
      <c r="AC25" s="10"/>
      <c r="AD25" s="10"/>
      <c r="AE25" s="10"/>
      <c r="AF25" s="10"/>
      <c r="AG25" s="79"/>
      <c r="AH25" s="79"/>
      <c r="AI25" s="109"/>
      <c r="AJ25" s="22">
        <f t="shared" ref="AJ25:AJ32" si="2">SUM(E25:AI25)</f>
        <v>0</v>
      </c>
      <c r="AK25" s="20"/>
    </row>
    <row r="26" spans="2:37" ht="12.95" customHeight="1" outlineLevel="1" x14ac:dyDescent="0.2">
      <c r="B26" s="23" t="s">
        <v>8</v>
      </c>
      <c r="C26" s="385"/>
      <c r="D26" s="386"/>
      <c r="E26" s="79"/>
      <c r="F26" s="79"/>
      <c r="G26" s="10"/>
      <c r="H26" s="10"/>
      <c r="I26" s="10"/>
      <c r="J26" s="79"/>
      <c r="K26" s="10"/>
      <c r="L26" s="79"/>
      <c r="M26" s="79"/>
      <c r="N26" s="10"/>
      <c r="O26" s="10"/>
      <c r="P26" s="10"/>
      <c r="Q26" s="10"/>
      <c r="R26" s="10"/>
      <c r="S26" s="79"/>
      <c r="T26" s="79"/>
      <c r="U26" s="10"/>
      <c r="V26" s="10"/>
      <c r="W26" s="10"/>
      <c r="X26" s="10"/>
      <c r="Y26" s="79"/>
      <c r="Z26" s="79"/>
      <c r="AA26" s="79"/>
      <c r="AB26" s="10"/>
      <c r="AC26" s="10"/>
      <c r="AD26" s="10"/>
      <c r="AE26" s="10"/>
      <c r="AF26" s="10"/>
      <c r="AG26" s="79"/>
      <c r="AH26" s="79"/>
      <c r="AI26" s="109"/>
      <c r="AJ26" s="22">
        <f t="shared" si="2"/>
        <v>0</v>
      </c>
      <c r="AK26" s="20"/>
    </row>
    <row r="27" spans="2:37" ht="12.95" customHeight="1" outlineLevel="1" x14ac:dyDescent="0.2">
      <c r="B27" s="23" t="s">
        <v>7</v>
      </c>
      <c r="C27" s="385" t="s">
        <v>111</v>
      </c>
      <c r="D27" s="386"/>
      <c r="E27" s="79"/>
      <c r="F27" s="79"/>
      <c r="G27" s="10"/>
      <c r="H27" s="10"/>
      <c r="I27" s="10">
        <v>5</v>
      </c>
      <c r="J27" s="79"/>
      <c r="K27" s="10"/>
      <c r="L27" s="79"/>
      <c r="M27" s="79"/>
      <c r="N27" s="10"/>
      <c r="O27" s="10"/>
      <c r="P27" s="10">
        <v>4</v>
      </c>
      <c r="Q27" s="10"/>
      <c r="R27" s="10"/>
      <c r="S27" s="79"/>
      <c r="T27" s="79"/>
      <c r="U27" s="10"/>
      <c r="V27" s="10"/>
      <c r="W27" s="10"/>
      <c r="X27" s="10"/>
      <c r="Y27" s="79"/>
      <c r="Z27" s="79"/>
      <c r="AA27" s="79"/>
      <c r="AB27" s="10"/>
      <c r="AC27" s="10"/>
      <c r="AD27" s="10"/>
      <c r="AE27" s="10"/>
      <c r="AF27" s="10"/>
      <c r="AG27" s="79"/>
      <c r="AH27" s="79"/>
      <c r="AI27" s="109"/>
      <c r="AJ27" s="22">
        <f t="shared" si="2"/>
        <v>9</v>
      </c>
      <c r="AK27" s="20"/>
    </row>
    <row r="28" spans="2:37" ht="12.95" customHeight="1" outlineLevel="1" x14ac:dyDescent="0.2">
      <c r="B28" s="23" t="s">
        <v>9</v>
      </c>
      <c r="C28" s="338" t="s">
        <v>112</v>
      </c>
      <c r="D28" s="339"/>
      <c r="E28" s="79"/>
      <c r="F28" s="79"/>
      <c r="G28" s="10"/>
      <c r="H28" s="10">
        <v>4</v>
      </c>
      <c r="I28" s="10"/>
      <c r="J28" s="79"/>
      <c r="K28" s="10"/>
      <c r="L28" s="79"/>
      <c r="M28" s="79"/>
      <c r="N28" s="10"/>
      <c r="O28" s="10">
        <v>2</v>
      </c>
      <c r="P28" s="10">
        <v>4</v>
      </c>
      <c r="Q28" s="10"/>
      <c r="R28" s="10"/>
      <c r="S28" s="79"/>
      <c r="T28" s="79"/>
      <c r="U28" s="10"/>
      <c r="V28" s="10"/>
      <c r="W28" s="10"/>
      <c r="X28" s="10"/>
      <c r="Y28" s="79"/>
      <c r="Z28" s="79"/>
      <c r="AA28" s="79"/>
      <c r="AB28" s="10"/>
      <c r="AC28" s="10"/>
      <c r="AD28" s="10"/>
      <c r="AE28" s="10"/>
      <c r="AF28" s="10"/>
      <c r="AG28" s="79"/>
      <c r="AH28" s="79"/>
      <c r="AI28" s="109"/>
      <c r="AJ28" s="22">
        <f t="shared" si="2"/>
        <v>10</v>
      </c>
      <c r="AK28" s="20"/>
    </row>
    <row r="29" spans="2:37" ht="12.95" customHeight="1" outlineLevel="1" x14ac:dyDescent="0.2">
      <c r="B29" s="23" t="s">
        <v>42</v>
      </c>
      <c r="C29" s="338"/>
      <c r="D29" s="339"/>
      <c r="E29" s="79"/>
      <c r="F29" s="79"/>
      <c r="G29" s="10"/>
      <c r="H29" s="10"/>
      <c r="I29" s="10"/>
      <c r="J29" s="79"/>
      <c r="K29" s="10"/>
      <c r="L29" s="79"/>
      <c r="M29" s="79"/>
      <c r="N29" s="10"/>
      <c r="O29" s="10"/>
      <c r="P29" s="10"/>
      <c r="Q29" s="10"/>
      <c r="R29" s="10"/>
      <c r="S29" s="79"/>
      <c r="T29" s="79"/>
      <c r="U29" s="10"/>
      <c r="V29" s="10"/>
      <c r="W29" s="10"/>
      <c r="X29" s="10"/>
      <c r="Y29" s="79"/>
      <c r="Z29" s="79"/>
      <c r="AA29" s="79"/>
      <c r="AB29" s="10"/>
      <c r="AC29" s="10"/>
      <c r="AD29" s="10"/>
      <c r="AE29" s="10"/>
      <c r="AF29" s="10"/>
      <c r="AG29" s="79"/>
      <c r="AH29" s="79"/>
      <c r="AI29" s="109"/>
      <c r="AJ29" s="22">
        <f t="shared" si="2"/>
        <v>0</v>
      </c>
      <c r="AK29" s="20"/>
    </row>
    <row r="30" spans="2:37" ht="12.95" customHeight="1" outlineLevel="1" x14ac:dyDescent="0.2">
      <c r="B30" s="23" t="s">
        <v>43</v>
      </c>
      <c r="C30" s="338"/>
      <c r="D30" s="339"/>
      <c r="E30" s="79"/>
      <c r="F30" s="79"/>
      <c r="G30" s="10"/>
      <c r="H30" s="10"/>
      <c r="I30" s="10"/>
      <c r="J30" s="79"/>
      <c r="K30" s="10"/>
      <c r="L30" s="79"/>
      <c r="M30" s="79"/>
      <c r="N30" s="10"/>
      <c r="O30" s="10"/>
      <c r="P30" s="10"/>
      <c r="Q30" s="10"/>
      <c r="R30" s="10"/>
      <c r="S30" s="79"/>
      <c r="T30" s="79"/>
      <c r="U30" s="10"/>
      <c r="V30" s="10"/>
      <c r="W30" s="10"/>
      <c r="X30" s="10"/>
      <c r="Y30" s="79"/>
      <c r="Z30" s="79"/>
      <c r="AA30" s="79"/>
      <c r="AB30" s="10"/>
      <c r="AC30" s="10"/>
      <c r="AD30" s="10"/>
      <c r="AE30" s="10"/>
      <c r="AF30" s="10"/>
      <c r="AG30" s="79"/>
      <c r="AH30" s="79"/>
      <c r="AI30" s="109"/>
      <c r="AJ30" s="22">
        <f t="shared" si="2"/>
        <v>0</v>
      </c>
      <c r="AK30" s="20"/>
    </row>
    <row r="31" spans="2:37" ht="12.95" customHeight="1" outlineLevel="1" x14ac:dyDescent="0.2">
      <c r="B31" s="23" t="s">
        <v>44</v>
      </c>
      <c r="C31" s="338"/>
      <c r="D31" s="339"/>
      <c r="E31" s="78"/>
      <c r="F31" s="78"/>
      <c r="G31" s="9"/>
      <c r="H31" s="9"/>
      <c r="I31" s="9"/>
      <c r="J31" s="78"/>
      <c r="K31" s="9"/>
      <c r="L31" s="78"/>
      <c r="M31" s="78"/>
      <c r="N31" s="9"/>
      <c r="O31" s="9"/>
      <c r="P31" s="9"/>
      <c r="Q31" s="9"/>
      <c r="R31" s="9"/>
      <c r="S31" s="78"/>
      <c r="T31" s="78"/>
      <c r="U31" s="9"/>
      <c r="V31" s="9"/>
      <c r="W31" s="9"/>
      <c r="X31" s="9"/>
      <c r="Y31" s="78"/>
      <c r="Z31" s="78"/>
      <c r="AA31" s="78"/>
      <c r="AB31" s="9"/>
      <c r="AC31" s="9"/>
      <c r="AD31" s="9"/>
      <c r="AE31" s="9"/>
      <c r="AF31" s="9"/>
      <c r="AG31" s="78"/>
      <c r="AH31" s="78"/>
      <c r="AI31" s="108"/>
      <c r="AJ31" s="22">
        <f t="shared" si="2"/>
        <v>0</v>
      </c>
      <c r="AK31" s="20"/>
    </row>
    <row r="32" spans="2:37" ht="12.95" customHeight="1" outlineLevel="1" x14ac:dyDescent="0.2">
      <c r="B32" s="56" t="s">
        <v>47</v>
      </c>
      <c r="C32" s="369"/>
      <c r="D32" s="370"/>
      <c r="E32" s="80"/>
      <c r="F32" s="80"/>
      <c r="G32" s="57"/>
      <c r="H32" s="57"/>
      <c r="I32" s="57"/>
      <c r="J32" s="80"/>
      <c r="K32" s="57"/>
      <c r="L32" s="80"/>
      <c r="M32" s="80"/>
      <c r="N32" s="57"/>
      <c r="O32" s="57"/>
      <c r="P32" s="57"/>
      <c r="Q32" s="57"/>
      <c r="R32" s="57"/>
      <c r="S32" s="80"/>
      <c r="T32" s="80"/>
      <c r="U32" s="57"/>
      <c r="V32" s="57"/>
      <c r="W32" s="57"/>
      <c r="X32" s="57"/>
      <c r="Y32" s="80"/>
      <c r="Z32" s="80"/>
      <c r="AA32" s="80"/>
      <c r="AB32" s="57"/>
      <c r="AC32" s="57"/>
      <c r="AD32" s="57"/>
      <c r="AE32" s="57"/>
      <c r="AF32" s="57"/>
      <c r="AG32" s="80"/>
      <c r="AH32" s="80"/>
      <c r="AI32" s="110"/>
      <c r="AJ32" s="58">
        <f t="shared" si="2"/>
        <v>0</v>
      </c>
      <c r="AK32" s="20"/>
    </row>
    <row r="33" spans="2:44" ht="12.95" customHeight="1" x14ac:dyDescent="0.2">
      <c r="B33" s="382" t="str">
        <f>CONCATENATE("Total hours project 2: GA "&amp;E22)</f>
        <v>Total hours project 2: GA 0</v>
      </c>
      <c r="C33" s="383"/>
      <c r="D33" s="384"/>
      <c r="E33" s="62">
        <f>SUM(E23:E32)</f>
        <v>0</v>
      </c>
      <c r="F33" s="62">
        <f>SUM(F23:F32)</f>
        <v>0</v>
      </c>
      <c r="G33" s="59">
        <f t="shared" ref="G33:AE33" si="3">SUM(G23:G32)</f>
        <v>4</v>
      </c>
      <c r="H33" s="59">
        <f>SUM(H23:H32)</f>
        <v>4</v>
      </c>
      <c r="I33" s="59">
        <f t="shared" si="3"/>
        <v>5</v>
      </c>
      <c r="J33" s="62">
        <f t="shared" si="3"/>
        <v>0</v>
      </c>
      <c r="K33" s="59">
        <f t="shared" si="3"/>
        <v>0</v>
      </c>
      <c r="L33" s="62">
        <f t="shared" si="3"/>
        <v>0</v>
      </c>
      <c r="M33" s="62">
        <f t="shared" si="3"/>
        <v>0</v>
      </c>
      <c r="N33" s="59">
        <f t="shared" si="3"/>
        <v>0</v>
      </c>
      <c r="O33" s="59">
        <f t="shared" si="3"/>
        <v>2</v>
      </c>
      <c r="P33" s="59">
        <f t="shared" si="3"/>
        <v>8</v>
      </c>
      <c r="Q33" s="59">
        <f t="shared" si="3"/>
        <v>0</v>
      </c>
      <c r="R33" s="59">
        <f t="shared" si="3"/>
        <v>0</v>
      </c>
      <c r="S33" s="62">
        <f t="shared" si="3"/>
        <v>0</v>
      </c>
      <c r="T33" s="62">
        <f t="shared" si="3"/>
        <v>0</v>
      </c>
      <c r="U33" s="59">
        <f t="shared" si="3"/>
        <v>0</v>
      </c>
      <c r="V33" s="59">
        <f t="shared" si="3"/>
        <v>0</v>
      </c>
      <c r="W33" s="59">
        <f t="shared" si="3"/>
        <v>0</v>
      </c>
      <c r="X33" s="59">
        <f t="shared" si="3"/>
        <v>0</v>
      </c>
      <c r="Y33" s="62">
        <f t="shared" si="3"/>
        <v>0</v>
      </c>
      <c r="Z33" s="62">
        <f t="shared" si="3"/>
        <v>0</v>
      </c>
      <c r="AA33" s="62">
        <f t="shared" si="3"/>
        <v>0</v>
      </c>
      <c r="AB33" s="59">
        <f t="shared" si="3"/>
        <v>0</v>
      </c>
      <c r="AC33" s="59">
        <f t="shared" si="3"/>
        <v>0</v>
      </c>
      <c r="AD33" s="59">
        <f t="shared" si="3"/>
        <v>0</v>
      </c>
      <c r="AE33" s="59">
        <f t="shared" si="3"/>
        <v>0</v>
      </c>
      <c r="AF33" s="59">
        <f>SUM(AF23:AF32)</f>
        <v>0</v>
      </c>
      <c r="AG33" s="62">
        <f>SUM(AG23:AG32)</f>
        <v>0</v>
      </c>
      <c r="AH33" s="62">
        <f>SUM(AH23:AH32)</f>
        <v>0</v>
      </c>
      <c r="AI33" s="59">
        <f>SUM(AI23:AI32)</f>
        <v>0</v>
      </c>
      <c r="AJ33" s="60">
        <f>SUM(AJ23:AJ32)</f>
        <v>23</v>
      </c>
      <c r="AK33" s="25"/>
    </row>
    <row r="34" spans="2:44" ht="12.6" customHeight="1" outlineLevel="1" x14ac:dyDescent="0.2">
      <c r="B34" s="378" t="s">
        <v>78</v>
      </c>
      <c r="C34" s="379"/>
      <c r="D34" s="379"/>
      <c r="E34" s="381">
        <f>'Basic info &amp; Projects'!C31</f>
        <v>0</v>
      </c>
      <c r="F34" s="381"/>
      <c r="G34" s="381"/>
      <c r="H34" s="381"/>
      <c r="I34" s="381"/>
      <c r="J34" s="124"/>
      <c r="K34" s="379" t="s">
        <v>77</v>
      </c>
      <c r="L34" s="379"/>
      <c r="M34" s="379"/>
      <c r="N34" s="379"/>
      <c r="O34" s="379"/>
      <c r="P34" s="119">
        <f>'Basic info &amp; Projects'!C29</f>
        <v>0</v>
      </c>
      <c r="Q34" s="123"/>
      <c r="R34" s="64"/>
      <c r="S34" s="64"/>
      <c r="T34" s="64"/>
      <c r="U34" s="64"/>
      <c r="V34" s="64"/>
      <c r="W34" s="64"/>
      <c r="X34" s="65"/>
      <c r="Y34" s="64"/>
      <c r="Z34" s="64"/>
      <c r="AA34" s="64"/>
      <c r="AB34" s="64"/>
      <c r="AC34" s="64"/>
      <c r="AD34" s="64"/>
      <c r="AE34" s="65"/>
      <c r="AF34" s="64"/>
      <c r="AG34" s="64"/>
      <c r="AH34" s="64"/>
      <c r="AI34" s="64"/>
      <c r="AJ34" s="66"/>
      <c r="AK34" s="18"/>
    </row>
    <row r="35" spans="2:44" ht="12.95" customHeight="1" outlineLevel="1" x14ac:dyDescent="0.2">
      <c r="B35" s="19" t="s">
        <v>4</v>
      </c>
      <c r="C35" s="374"/>
      <c r="D35" s="375"/>
      <c r="E35" s="78"/>
      <c r="F35" s="78"/>
      <c r="G35" s="9"/>
      <c r="H35" s="9"/>
      <c r="I35" s="9"/>
      <c r="J35" s="78"/>
      <c r="K35" s="9"/>
      <c r="L35" s="78"/>
      <c r="M35" s="78"/>
      <c r="N35" s="9"/>
      <c r="O35" s="9"/>
      <c r="P35" s="9"/>
      <c r="Q35" s="9"/>
      <c r="R35" s="9"/>
      <c r="S35" s="78"/>
      <c r="T35" s="78"/>
      <c r="U35" s="9"/>
      <c r="V35" s="9"/>
      <c r="W35" s="9"/>
      <c r="X35" s="9"/>
      <c r="Y35" s="78"/>
      <c r="Z35" s="78"/>
      <c r="AA35" s="78"/>
      <c r="AB35" s="9"/>
      <c r="AC35" s="9"/>
      <c r="AD35" s="9"/>
      <c r="AE35" s="9"/>
      <c r="AF35" s="9"/>
      <c r="AG35" s="78"/>
      <c r="AH35" s="78"/>
      <c r="AI35" s="108"/>
      <c r="AJ35" s="22">
        <f>SUM(E35:AI35)</f>
        <v>0</v>
      </c>
      <c r="AK35" s="20"/>
    </row>
    <row r="36" spans="2:44" ht="12.95" customHeight="1" outlineLevel="1" x14ac:dyDescent="0.2">
      <c r="B36" s="21" t="s">
        <v>6</v>
      </c>
      <c r="C36" s="374" t="s">
        <v>113</v>
      </c>
      <c r="D36" s="375"/>
      <c r="E36" s="78"/>
      <c r="F36" s="78"/>
      <c r="G36" s="9"/>
      <c r="H36" s="9"/>
      <c r="I36" s="9"/>
      <c r="J36" s="78"/>
      <c r="K36" s="9"/>
      <c r="L36" s="78"/>
      <c r="M36" s="78"/>
      <c r="N36" s="9"/>
      <c r="O36" s="9"/>
      <c r="P36" s="9"/>
      <c r="Q36" s="9">
        <v>8</v>
      </c>
      <c r="R36" s="9">
        <v>9</v>
      </c>
      <c r="S36" s="78"/>
      <c r="T36" s="78"/>
      <c r="U36" s="9"/>
      <c r="V36" s="9"/>
      <c r="W36" s="9">
        <v>3</v>
      </c>
      <c r="X36" s="9"/>
      <c r="Y36" s="78"/>
      <c r="Z36" s="78"/>
      <c r="AA36" s="78"/>
      <c r="AB36" s="9"/>
      <c r="AC36" s="9"/>
      <c r="AD36" s="9"/>
      <c r="AE36" s="9"/>
      <c r="AF36" s="9"/>
      <c r="AG36" s="78"/>
      <c r="AH36" s="78"/>
      <c r="AI36" s="108"/>
      <c r="AJ36" s="22">
        <f>SUM(E36:AI36)</f>
        <v>20</v>
      </c>
      <c r="AK36" s="20"/>
    </row>
    <row r="37" spans="2:44" ht="12.95" customHeight="1" outlineLevel="1" x14ac:dyDescent="0.2">
      <c r="B37" s="23" t="s">
        <v>5</v>
      </c>
      <c r="C37" s="376"/>
      <c r="D37" s="377"/>
      <c r="E37" s="79"/>
      <c r="F37" s="79"/>
      <c r="G37" s="10"/>
      <c r="H37" s="10"/>
      <c r="I37" s="10"/>
      <c r="J37" s="79"/>
      <c r="K37" s="10"/>
      <c r="L37" s="79"/>
      <c r="M37" s="79"/>
      <c r="N37" s="10"/>
      <c r="O37" s="10"/>
      <c r="P37" s="10"/>
      <c r="Q37" s="10"/>
      <c r="R37" s="10"/>
      <c r="S37" s="79"/>
      <c r="T37" s="79"/>
      <c r="U37" s="10"/>
      <c r="V37" s="10"/>
      <c r="W37" s="10"/>
      <c r="X37" s="10"/>
      <c r="Y37" s="79"/>
      <c r="Z37" s="79"/>
      <c r="AA37" s="79"/>
      <c r="AB37" s="10"/>
      <c r="AC37" s="10"/>
      <c r="AD37" s="10"/>
      <c r="AE37" s="10"/>
      <c r="AF37" s="10"/>
      <c r="AG37" s="79"/>
      <c r="AH37" s="79"/>
      <c r="AI37" s="109"/>
      <c r="AJ37" s="22">
        <f t="shared" ref="AJ37:AJ44" si="4">SUM(E37:AI37)</f>
        <v>0</v>
      </c>
      <c r="AK37" s="20"/>
    </row>
    <row r="38" spans="2:44" ht="12.95" customHeight="1" outlineLevel="1" x14ac:dyDescent="0.2">
      <c r="B38" s="23" t="s">
        <v>8</v>
      </c>
      <c r="C38" s="376"/>
      <c r="D38" s="377"/>
      <c r="E38" s="79"/>
      <c r="F38" s="79"/>
      <c r="G38" s="10"/>
      <c r="H38" s="10"/>
      <c r="I38" s="10"/>
      <c r="J38" s="79"/>
      <c r="K38" s="10"/>
      <c r="L38" s="79"/>
      <c r="M38" s="79"/>
      <c r="N38" s="10"/>
      <c r="O38" s="10"/>
      <c r="P38" s="10"/>
      <c r="Q38" s="10"/>
      <c r="R38" s="10"/>
      <c r="S38" s="79"/>
      <c r="T38" s="79"/>
      <c r="U38" s="10"/>
      <c r="V38" s="10"/>
      <c r="W38" s="10"/>
      <c r="X38" s="10"/>
      <c r="Y38" s="79"/>
      <c r="Z38" s="79"/>
      <c r="AA38" s="79"/>
      <c r="AB38" s="10"/>
      <c r="AC38" s="10"/>
      <c r="AD38" s="10"/>
      <c r="AE38" s="10"/>
      <c r="AF38" s="10"/>
      <c r="AG38" s="79"/>
      <c r="AH38" s="79"/>
      <c r="AI38" s="109"/>
      <c r="AJ38" s="22">
        <f t="shared" si="4"/>
        <v>0</v>
      </c>
      <c r="AK38" s="20"/>
    </row>
    <row r="39" spans="2:44" ht="12.95" customHeight="1" outlineLevel="1" x14ac:dyDescent="0.2">
      <c r="B39" s="23" t="s">
        <v>7</v>
      </c>
      <c r="C39" s="376"/>
      <c r="D39" s="377"/>
      <c r="E39" s="79"/>
      <c r="F39" s="79"/>
      <c r="G39" s="10"/>
      <c r="H39" s="10"/>
      <c r="I39" s="10"/>
      <c r="J39" s="79"/>
      <c r="K39" s="10"/>
      <c r="L39" s="79"/>
      <c r="M39" s="79"/>
      <c r="N39" s="10"/>
      <c r="O39" s="10"/>
      <c r="P39" s="10"/>
      <c r="Q39" s="10"/>
      <c r="R39" s="10"/>
      <c r="S39" s="79"/>
      <c r="T39" s="79"/>
      <c r="U39" s="10"/>
      <c r="V39" s="10"/>
      <c r="W39" s="10"/>
      <c r="X39" s="10"/>
      <c r="Y39" s="79"/>
      <c r="Z39" s="79"/>
      <c r="AA39" s="79"/>
      <c r="AB39" s="10"/>
      <c r="AC39" s="10"/>
      <c r="AD39" s="10"/>
      <c r="AE39" s="10"/>
      <c r="AF39" s="10"/>
      <c r="AG39" s="79"/>
      <c r="AH39" s="79"/>
      <c r="AI39" s="109"/>
      <c r="AJ39" s="22">
        <f t="shared" si="4"/>
        <v>0</v>
      </c>
      <c r="AK39" s="20"/>
    </row>
    <row r="40" spans="2:44" ht="12.95" customHeight="1" outlineLevel="1" x14ac:dyDescent="0.2">
      <c r="B40" s="23" t="s">
        <v>9</v>
      </c>
      <c r="C40" s="338"/>
      <c r="D40" s="339"/>
      <c r="E40" s="79"/>
      <c r="F40" s="79"/>
      <c r="G40" s="10"/>
      <c r="H40" s="10"/>
      <c r="I40" s="10"/>
      <c r="J40" s="79"/>
      <c r="K40" s="10"/>
      <c r="L40" s="79"/>
      <c r="M40" s="79"/>
      <c r="N40" s="10"/>
      <c r="O40" s="10"/>
      <c r="P40" s="10"/>
      <c r="Q40" s="10"/>
      <c r="R40" s="10"/>
      <c r="S40" s="79"/>
      <c r="T40" s="79"/>
      <c r="U40" s="10"/>
      <c r="V40" s="10"/>
      <c r="W40" s="10"/>
      <c r="X40" s="10"/>
      <c r="Y40" s="79"/>
      <c r="Z40" s="79"/>
      <c r="AA40" s="79"/>
      <c r="AB40" s="10"/>
      <c r="AC40" s="10"/>
      <c r="AD40" s="10"/>
      <c r="AE40" s="10"/>
      <c r="AF40" s="10"/>
      <c r="AG40" s="79"/>
      <c r="AH40" s="79"/>
      <c r="AI40" s="109"/>
      <c r="AJ40" s="22">
        <f t="shared" si="4"/>
        <v>0</v>
      </c>
      <c r="AK40" s="20"/>
    </row>
    <row r="41" spans="2:44" ht="12.95" customHeight="1" outlineLevel="1" x14ac:dyDescent="0.2">
      <c r="B41" s="23" t="s">
        <v>42</v>
      </c>
      <c r="C41" s="338"/>
      <c r="D41" s="339"/>
      <c r="E41" s="79"/>
      <c r="F41" s="79"/>
      <c r="G41" s="10"/>
      <c r="H41" s="10"/>
      <c r="I41" s="10"/>
      <c r="J41" s="79"/>
      <c r="K41" s="10"/>
      <c r="L41" s="79"/>
      <c r="M41" s="79"/>
      <c r="N41" s="10"/>
      <c r="O41" s="10"/>
      <c r="P41" s="10"/>
      <c r="Q41" s="10"/>
      <c r="R41" s="10"/>
      <c r="S41" s="79"/>
      <c r="T41" s="79"/>
      <c r="U41" s="10"/>
      <c r="V41" s="10"/>
      <c r="W41" s="10"/>
      <c r="X41" s="10"/>
      <c r="Y41" s="79"/>
      <c r="Z41" s="79"/>
      <c r="AA41" s="79"/>
      <c r="AB41" s="10"/>
      <c r="AC41" s="10"/>
      <c r="AD41" s="10"/>
      <c r="AE41" s="10"/>
      <c r="AF41" s="10"/>
      <c r="AG41" s="79"/>
      <c r="AH41" s="79"/>
      <c r="AI41" s="109"/>
      <c r="AJ41" s="22">
        <f t="shared" si="4"/>
        <v>0</v>
      </c>
      <c r="AK41" s="20"/>
    </row>
    <row r="42" spans="2:44" ht="12.95" customHeight="1" outlineLevel="1" x14ac:dyDescent="0.2">
      <c r="B42" s="23" t="s">
        <v>43</v>
      </c>
      <c r="C42" s="338"/>
      <c r="D42" s="339"/>
      <c r="E42" s="79"/>
      <c r="F42" s="79"/>
      <c r="G42" s="10"/>
      <c r="H42" s="10"/>
      <c r="I42" s="10"/>
      <c r="J42" s="79"/>
      <c r="K42" s="10"/>
      <c r="L42" s="79"/>
      <c r="M42" s="79"/>
      <c r="N42" s="10"/>
      <c r="O42" s="10"/>
      <c r="P42" s="10"/>
      <c r="Q42" s="10"/>
      <c r="R42" s="10"/>
      <c r="S42" s="79"/>
      <c r="T42" s="79"/>
      <c r="U42" s="10"/>
      <c r="V42" s="10"/>
      <c r="W42" s="10"/>
      <c r="X42" s="10"/>
      <c r="Y42" s="79"/>
      <c r="Z42" s="79"/>
      <c r="AA42" s="79"/>
      <c r="AB42" s="10"/>
      <c r="AC42" s="10"/>
      <c r="AD42" s="10"/>
      <c r="AE42" s="10"/>
      <c r="AF42" s="10"/>
      <c r="AG42" s="79"/>
      <c r="AH42" s="79"/>
      <c r="AI42" s="109"/>
      <c r="AJ42" s="22">
        <f t="shared" si="4"/>
        <v>0</v>
      </c>
      <c r="AK42" s="20"/>
    </row>
    <row r="43" spans="2:44" ht="12.95" customHeight="1" outlineLevel="1" x14ac:dyDescent="0.2">
      <c r="B43" s="23" t="s">
        <v>44</v>
      </c>
      <c r="C43" s="338"/>
      <c r="D43" s="339"/>
      <c r="E43" s="78"/>
      <c r="F43" s="78"/>
      <c r="G43" s="9"/>
      <c r="H43" s="9"/>
      <c r="I43" s="9"/>
      <c r="J43" s="78"/>
      <c r="K43" s="9"/>
      <c r="L43" s="78"/>
      <c r="M43" s="78"/>
      <c r="N43" s="9"/>
      <c r="O43" s="9"/>
      <c r="P43" s="9"/>
      <c r="Q43" s="9"/>
      <c r="R43" s="9"/>
      <c r="S43" s="78"/>
      <c r="T43" s="78"/>
      <c r="U43" s="9"/>
      <c r="V43" s="9"/>
      <c r="W43" s="9"/>
      <c r="X43" s="9"/>
      <c r="Y43" s="78"/>
      <c r="Z43" s="78"/>
      <c r="AA43" s="78"/>
      <c r="AB43" s="9"/>
      <c r="AC43" s="9"/>
      <c r="AD43" s="9"/>
      <c r="AE43" s="9"/>
      <c r="AF43" s="9"/>
      <c r="AG43" s="78"/>
      <c r="AH43" s="78"/>
      <c r="AI43" s="108"/>
      <c r="AJ43" s="22">
        <f t="shared" si="4"/>
        <v>0</v>
      </c>
      <c r="AK43" s="20"/>
    </row>
    <row r="44" spans="2:44" ht="12.95" customHeight="1" outlineLevel="1" x14ac:dyDescent="0.2">
      <c r="B44" s="56" t="s">
        <v>47</v>
      </c>
      <c r="C44" s="369"/>
      <c r="D44" s="370"/>
      <c r="E44" s="80"/>
      <c r="F44" s="80"/>
      <c r="G44" s="57"/>
      <c r="H44" s="57"/>
      <c r="I44" s="57"/>
      <c r="J44" s="80"/>
      <c r="K44" s="57"/>
      <c r="L44" s="80"/>
      <c r="M44" s="80"/>
      <c r="N44" s="57"/>
      <c r="O44" s="57"/>
      <c r="P44" s="57"/>
      <c r="Q44" s="57"/>
      <c r="R44" s="57"/>
      <c r="S44" s="80"/>
      <c r="T44" s="80"/>
      <c r="U44" s="57"/>
      <c r="V44" s="57"/>
      <c r="W44" s="57"/>
      <c r="X44" s="57"/>
      <c r="Y44" s="80"/>
      <c r="Z44" s="80"/>
      <c r="AA44" s="80"/>
      <c r="AB44" s="57"/>
      <c r="AC44" s="57"/>
      <c r="AD44" s="57"/>
      <c r="AE44" s="57"/>
      <c r="AF44" s="57"/>
      <c r="AG44" s="80"/>
      <c r="AH44" s="80"/>
      <c r="AI44" s="110"/>
      <c r="AJ44" s="58">
        <f t="shared" si="4"/>
        <v>0</v>
      </c>
      <c r="AK44" s="20"/>
    </row>
    <row r="45" spans="2:44" ht="12.95" customHeight="1" x14ac:dyDescent="0.2">
      <c r="B45" s="355" t="str">
        <f>CONCATENATE("Total hours project 3: GA "&amp;E34)</f>
        <v>Total hours project 3: GA 0</v>
      </c>
      <c r="C45" s="356"/>
      <c r="D45" s="357"/>
      <c r="E45" s="62">
        <f>SUM(E35:E44)</f>
        <v>0</v>
      </c>
      <c r="F45" s="62">
        <f>SUM(F35:F44)</f>
        <v>0</v>
      </c>
      <c r="G45" s="59">
        <f t="shared" ref="G45:AE45" si="5">SUM(G35:G44)</f>
        <v>0</v>
      </c>
      <c r="H45" s="59">
        <f>SUM(H35:H44)</f>
        <v>0</v>
      </c>
      <c r="I45" s="59">
        <f t="shared" si="5"/>
        <v>0</v>
      </c>
      <c r="J45" s="62">
        <f t="shared" si="5"/>
        <v>0</v>
      </c>
      <c r="K45" s="59">
        <f t="shared" si="5"/>
        <v>0</v>
      </c>
      <c r="L45" s="62">
        <f t="shared" si="5"/>
        <v>0</v>
      </c>
      <c r="M45" s="62">
        <f t="shared" si="5"/>
        <v>0</v>
      </c>
      <c r="N45" s="59">
        <f t="shared" si="5"/>
        <v>0</v>
      </c>
      <c r="O45" s="59">
        <f t="shared" si="5"/>
        <v>0</v>
      </c>
      <c r="P45" s="59">
        <f t="shared" si="5"/>
        <v>0</v>
      </c>
      <c r="Q45" s="59">
        <f t="shared" si="5"/>
        <v>8</v>
      </c>
      <c r="R45" s="59">
        <f t="shared" si="5"/>
        <v>9</v>
      </c>
      <c r="S45" s="62">
        <f t="shared" si="5"/>
        <v>0</v>
      </c>
      <c r="T45" s="62">
        <f t="shared" si="5"/>
        <v>0</v>
      </c>
      <c r="U45" s="59">
        <f t="shared" si="5"/>
        <v>0</v>
      </c>
      <c r="V45" s="59">
        <f t="shared" si="5"/>
        <v>0</v>
      </c>
      <c r="W45" s="59">
        <f t="shared" si="5"/>
        <v>3</v>
      </c>
      <c r="X45" s="59">
        <f t="shared" si="5"/>
        <v>0</v>
      </c>
      <c r="Y45" s="62">
        <f t="shared" si="5"/>
        <v>0</v>
      </c>
      <c r="Z45" s="62">
        <f t="shared" si="5"/>
        <v>0</v>
      </c>
      <c r="AA45" s="62">
        <f t="shared" si="5"/>
        <v>0</v>
      </c>
      <c r="AB45" s="59">
        <f t="shared" si="5"/>
        <v>0</v>
      </c>
      <c r="AC45" s="59">
        <f t="shared" si="5"/>
        <v>0</v>
      </c>
      <c r="AD45" s="59">
        <f t="shared" si="5"/>
        <v>0</v>
      </c>
      <c r="AE45" s="59">
        <f t="shared" si="5"/>
        <v>0</v>
      </c>
      <c r="AF45" s="59">
        <f>SUM(AF35:AF44)</f>
        <v>0</v>
      </c>
      <c r="AG45" s="62">
        <f>SUM(AG35:AG44)</f>
        <v>0</v>
      </c>
      <c r="AH45" s="62">
        <f>SUM(AH35:AH44)</f>
        <v>0</v>
      </c>
      <c r="AI45" s="59">
        <f>SUM(AI35:AI44)</f>
        <v>0</v>
      </c>
      <c r="AJ45" s="60">
        <f>SUM(AJ35:AJ44)</f>
        <v>20</v>
      </c>
      <c r="AK45" s="25"/>
      <c r="AP45" s="380"/>
      <c r="AQ45" s="380"/>
      <c r="AR45" s="380"/>
    </row>
    <row r="46" spans="2:44" ht="12.6" hidden="1" customHeight="1" outlineLevel="1" x14ac:dyDescent="0.2">
      <c r="B46" s="378" t="s">
        <v>78</v>
      </c>
      <c r="C46" s="379"/>
      <c r="D46" s="379"/>
      <c r="E46" s="381">
        <f>'Basic info &amp; Projects'!C36</f>
        <v>0</v>
      </c>
      <c r="F46" s="381"/>
      <c r="G46" s="381"/>
      <c r="H46" s="381"/>
      <c r="I46" s="381"/>
      <c r="J46" s="122"/>
      <c r="K46" s="379" t="s">
        <v>77</v>
      </c>
      <c r="L46" s="379"/>
      <c r="M46" s="379"/>
      <c r="N46" s="379"/>
      <c r="O46" s="379"/>
      <c r="P46" s="116">
        <f>'Basic info &amp; Projects'!C34</f>
        <v>0</v>
      </c>
      <c r="Q46" s="98"/>
      <c r="R46" s="64"/>
      <c r="S46" s="64"/>
      <c r="T46" s="64"/>
      <c r="U46" s="64"/>
      <c r="V46" s="64"/>
      <c r="W46" s="64"/>
      <c r="X46" s="65"/>
      <c r="Y46" s="64"/>
      <c r="Z46" s="64"/>
      <c r="AA46" s="64"/>
      <c r="AB46" s="64"/>
      <c r="AC46" s="64"/>
      <c r="AD46" s="64"/>
      <c r="AE46" s="65"/>
      <c r="AF46" s="64"/>
      <c r="AG46" s="64"/>
      <c r="AH46" s="64"/>
      <c r="AI46" s="64"/>
      <c r="AJ46" s="66"/>
      <c r="AK46" s="18"/>
      <c r="AP46" s="380"/>
      <c r="AQ46" s="380"/>
      <c r="AR46" s="380"/>
    </row>
    <row r="47" spans="2:44" ht="12.95" hidden="1" customHeight="1" outlineLevel="1" x14ac:dyDescent="0.2">
      <c r="B47" s="19" t="s">
        <v>4</v>
      </c>
      <c r="C47" s="374"/>
      <c r="D47" s="375"/>
      <c r="E47" s="78"/>
      <c r="F47" s="78"/>
      <c r="G47" s="9"/>
      <c r="H47" s="9"/>
      <c r="I47" s="9"/>
      <c r="J47" s="9"/>
      <c r="K47" s="9"/>
      <c r="L47" s="78"/>
      <c r="M47" s="78"/>
      <c r="N47" s="9"/>
      <c r="O47" s="9"/>
      <c r="P47" s="9"/>
      <c r="Q47" s="9"/>
      <c r="R47" s="9"/>
      <c r="S47" s="78"/>
      <c r="T47" s="78"/>
      <c r="U47" s="9"/>
      <c r="V47" s="9"/>
      <c r="W47" s="9"/>
      <c r="X47" s="9"/>
      <c r="Y47" s="78"/>
      <c r="Z47" s="78"/>
      <c r="AA47" s="78"/>
      <c r="AB47" s="9"/>
      <c r="AC47" s="9"/>
      <c r="AD47" s="9"/>
      <c r="AE47" s="9"/>
      <c r="AF47" s="9"/>
      <c r="AG47" s="78"/>
      <c r="AH47" s="78"/>
      <c r="AI47" s="108"/>
      <c r="AJ47" s="22">
        <f>SUM(E47:AI47)</f>
        <v>0</v>
      </c>
      <c r="AK47" s="20"/>
      <c r="AP47" s="380"/>
      <c r="AQ47" s="380"/>
      <c r="AR47" s="380"/>
    </row>
    <row r="48" spans="2:44" ht="12.95" hidden="1" customHeight="1" outlineLevel="1" x14ac:dyDescent="0.2">
      <c r="B48" s="21" t="s">
        <v>6</v>
      </c>
      <c r="C48" s="374"/>
      <c r="D48" s="375"/>
      <c r="E48" s="78"/>
      <c r="F48" s="78"/>
      <c r="G48" s="9"/>
      <c r="H48" s="9"/>
      <c r="I48" s="9"/>
      <c r="J48" s="9"/>
      <c r="K48" s="9"/>
      <c r="L48" s="78"/>
      <c r="M48" s="78"/>
      <c r="N48" s="9"/>
      <c r="O48" s="9"/>
      <c r="P48" s="9"/>
      <c r="Q48" s="9"/>
      <c r="R48" s="9"/>
      <c r="S48" s="78"/>
      <c r="T48" s="78"/>
      <c r="U48" s="9"/>
      <c r="V48" s="9"/>
      <c r="W48" s="9"/>
      <c r="X48" s="9"/>
      <c r="Y48" s="78"/>
      <c r="Z48" s="78"/>
      <c r="AA48" s="78"/>
      <c r="AB48" s="9"/>
      <c r="AC48" s="9"/>
      <c r="AD48" s="9"/>
      <c r="AE48" s="9"/>
      <c r="AF48" s="9"/>
      <c r="AG48" s="78"/>
      <c r="AH48" s="78"/>
      <c r="AI48" s="108"/>
      <c r="AJ48" s="22">
        <f>SUM(E48:AI48)</f>
        <v>0</v>
      </c>
      <c r="AK48" s="20"/>
      <c r="AP48" s="380"/>
      <c r="AQ48" s="380"/>
      <c r="AR48" s="380"/>
    </row>
    <row r="49" spans="2:44" ht="12.95" hidden="1" customHeight="1" outlineLevel="1" x14ac:dyDescent="0.2">
      <c r="B49" s="23" t="s">
        <v>5</v>
      </c>
      <c r="C49" s="376"/>
      <c r="D49" s="377"/>
      <c r="E49" s="79"/>
      <c r="F49" s="79"/>
      <c r="G49" s="10"/>
      <c r="H49" s="10"/>
      <c r="I49" s="10"/>
      <c r="J49" s="10"/>
      <c r="K49" s="10"/>
      <c r="L49" s="79"/>
      <c r="M49" s="79"/>
      <c r="N49" s="10"/>
      <c r="O49" s="10"/>
      <c r="P49" s="10"/>
      <c r="Q49" s="10"/>
      <c r="R49" s="10"/>
      <c r="S49" s="79"/>
      <c r="T49" s="79"/>
      <c r="U49" s="10"/>
      <c r="V49" s="10"/>
      <c r="W49" s="10"/>
      <c r="X49" s="10"/>
      <c r="Y49" s="79"/>
      <c r="Z49" s="79"/>
      <c r="AA49" s="79"/>
      <c r="AB49" s="10"/>
      <c r="AC49" s="10"/>
      <c r="AD49" s="10"/>
      <c r="AE49" s="10"/>
      <c r="AF49" s="10"/>
      <c r="AG49" s="79"/>
      <c r="AH49" s="79"/>
      <c r="AI49" s="109"/>
      <c r="AJ49" s="22">
        <f t="shared" ref="AJ49:AJ56" si="6">SUM(E49:AI49)</f>
        <v>0</v>
      </c>
      <c r="AK49" s="20"/>
      <c r="AP49" s="380"/>
      <c r="AQ49" s="380"/>
      <c r="AR49" s="380"/>
    </row>
    <row r="50" spans="2:44" ht="12.95" hidden="1" customHeight="1" outlineLevel="1" x14ac:dyDescent="0.2">
      <c r="B50" s="23" t="s">
        <v>8</v>
      </c>
      <c r="C50" s="376"/>
      <c r="D50" s="377"/>
      <c r="E50" s="79"/>
      <c r="F50" s="79"/>
      <c r="G50" s="10"/>
      <c r="H50" s="10"/>
      <c r="I50" s="10"/>
      <c r="J50" s="10"/>
      <c r="K50" s="10"/>
      <c r="L50" s="79"/>
      <c r="M50" s="79"/>
      <c r="N50" s="10"/>
      <c r="O50" s="10"/>
      <c r="P50" s="10"/>
      <c r="Q50" s="10"/>
      <c r="R50" s="10"/>
      <c r="S50" s="79"/>
      <c r="T50" s="79"/>
      <c r="U50" s="10"/>
      <c r="V50" s="10"/>
      <c r="W50" s="10"/>
      <c r="X50" s="10"/>
      <c r="Y50" s="79"/>
      <c r="Z50" s="79"/>
      <c r="AA50" s="79"/>
      <c r="AB50" s="10"/>
      <c r="AC50" s="10"/>
      <c r="AD50" s="10"/>
      <c r="AE50" s="10"/>
      <c r="AF50" s="10"/>
      <c r="AG50" s="79"/>
      <c r="AH50" s="79"/>
      <c r="AI50" s="109"/>
      <c r="AJ50" s="22">
        <f t="shared" si="6"/>
        <v>0</v>
      </c>
      <c r="AK50" s="20"/>
      <c r="AP50" s="380"/>
      <c r="AQ50" s="380"/>
      <c r="AR50" s="380"/>
    </row>
    <row r="51" spans="2:44" ht="12.95" hidden="1" customHeight="1" outlineLevel="1" x14ac:dyDescent="0.2">
      <c r="B51" s="23" t="s">
        <v>7</v>
      </c>
      <c r="C51" s="376"/>
      <c r="D51" s="377"/>
      <c r="E51" s="79"/>
      <c r="F51" s="79"/>
      <c r="G51" s="10"/>
      <c r="H51" s="10"/>
      <c r="I51" s="10"/>
      <c r="J51" s="10"/>
      <c r="K51" s="10"/>
      <c r="L51" s="79"/>
      <c r="M51" s="79"/>
      <c r="N51" s="10"/>
      <c r="O51" s="10"/>
      <c r="P51" s="10"/>
      <c r="Q51" s="10"/>
      <c r="R51" s="10"/>
      <c r="S51" s="79"/>
      <c r="T51" s="79"/>
      <c r="U51" s="10"/>
      <c r="V51" s="10"/>
      <c r="W51" s="10"/>
      <c r="X51" s="10"/>
      <c r="Y51" s="79"/>
      <c r="Z51" s="79"/>
      <c r="AA51" s="79"/>
      <c r="AB51" s="10"/>
      <c r="AC51" s="10"/>
      <c r="AD51" s="10"/>
      <c r="AE51" s="10"/>
      <c r="AF51" s="10"/>
      <c r="AG51" s="79"/>
      <c r="AH51" s="79"/>
      <c r="AI51" s="109"/>
      <c r="AJ51" s="22">
        <f t="shared" si="6"/>
        <v>0</v>
      </c>
      <c r="AK51" s="20"/>
      <c r="AP51" s="380"/>
      <c r="AQ51" s="380"/>
      <c r="AR51" s="380"/>
    </row>
    <row r="52" spans="2:44" ht="12.95" hidden="1" customHeight="1" outlineLevel="1" x14ac:dyDescent="0.2">
      <c r="B52" s="23" t="s">
        <v>9</v>
      </c>
      <c r="C52" s="338"/>
      <c r="D52" s="339"/>
      <c r="E52" s="79"/>
      <c r="F52" s="79"/>
      <c r="G52" s="10"/>
      <c r="H52" s="10"/>
      <c r="I52" s="10"/>
      <c r="J52" s="10"/>
      <c r="K52" s="10"/>
      <c r="L52" s="79"/>
      <c r="M52" s="79"/>
      <c r="N52" s="10"/>
      <c r="O52" s="10"/>
      <c r="P52" s="10"/>
      <c r="Q52" s="10"/>
      <c r="R52" s="10"/>
      <c r="S52" s="79"/>
      <c r="T52" s="79"/>
      <c r="U52" s="10"/>
      <c r="V52" s="10"/>
      <c r="W52" s="10"/>
      <c r="X52" s="10"/>
      <c r="Y52" s="79"/>
      <c r="Z52" s="79"/>
      <c r="AA52" s="79"/>
      <c r="AB52" s="10"/>
      <c r="AC52" s="10"/>
      <c r="AD52" s="10"/>
      <c r="AE52" s="10"/>
      <c r="AF52" s="10"/>
      <c r="AG52" s="79"/>
      <c r="AH52" s="79"/>
      <c r="AI52" s="109"/>
      <c r="AJ52" s="22">
        <f t="shared" si="6"/>
        <v>0</v>
      </c>
      <c r="AK52" s="20"/>
      <c r="AP52" s="380"/>
      <c r="AQ52" s="380"/>
      <c r="AR52" s="380"/>
    </row>
    <row r="53" spans="2:44" ht="12.95" hidden="1" customHeight="1" outlineLevel="1" x14ac:dyDescent="0.2">
      <c r="B53" s="23" t="s">
        <v>42</v>
      </c>
      <c r="C53" s="338"/>
      <c r="D53" s="339"/>
      <c r="E53" s="79"/>
      <c r="F53" s="79"/>
      <c r="G53" s="10"/>
      <c r="H53" s="10"/>
      <c r="I53" s="10"/>
      <c r="J53" s="10"/>
      <c r="K53" s="10"/>
      <c r="L53" s="79"/>
      <c r="M53" s="79"/>
      <c r="N53" s="10"/>
      <c r="O53" s="10"/>
      <c r="P53" s="10"/>
      <c r="Q53" s="10"/>
      <c r="R53" s="10"/>
      <c r="S53" s="79"/>
      <c r="T53" s="79"/>
      <c r="U53" s="10"/>
      <c r="V53" s="10"/>
      <c r="W53" s="10"/>
      <c r="X53" s="10"/>
      <c r="Y53" s="79"/>
      <c r="Z53" s="79"/>
      <c r="AA53" s="79"/>
      <c r="AB53" s="10"/>
      <c r="AC53" s="10"/>
      <c r="AD53" s="10"/>
      <c r="AE53" s="10"/>
      <c r="AF53" s="10"/>
      <c r="AG53" s="79"/>
      <c r="AH53" s="79"/>
      <c r="AI53" s="109"/>
      <c r="AJ53" s="22">
        <f t="shared" si="6"/>
        <v>0</v>
      </c>
      <c r="AK53" s="20"/>
      <c r="AP53" s="380"/>
      <c r="AQ53" s="380"/>
      <c r="AR53" s="380"/>
    </row>
    <row r="54" spans="2:44" ht="12.95" hidden="1" customHeight="1" outlineLevel="1" x14ac:dyDescent="0.2">
      <c r="B54" s="23" t="s">
        <v>43</v>
      </c>
      <c r="C54" s="338"/>
      <c r="D54" s="339"/>
      <c r="E54" s="79"/>
      <c r="F54" s="79"/>
      <c r="G54" s="10"/>
      <c r="H54" s="10"/>
      <c r="I54" s="10"/>
      <c r="J54" s="10"/>
      <c r="K54" s="10"/>
      <c r="L54" s="79"/>
      <c r="M54" s="79"/>
      <c r="N54" s="10"/>
      <c r="O54" s="10"/>
      <c r="P54" s="10"/>
      <c r="Q54" s="10"/>
      <c r="R54" s="10"/>
      <c r="S54" s="79"/>
      <c r="T54" s="79"/>
      <c r="U54" s="10"/>
      <c r="V54" s="10"/>
      <c r="W54" s="10"/>
      <c r="X54" s="10"/>
      <c r="Y54" s="79"/>
      <c r="Z54" s="79"/>
      <c r="AA54" s="79"/>
      <c r="AB54" s="10"/>
      <c r="AC54" s="10"/>
      <c r="AD54" s="10"/>
      <c r="AE54" s="10"/>
      <c r="AF54" s="10"/>
      <c r="AG54" s="79"/>
      <c r="AH54" s="79"/>
      <c r="AI54" s="109"/>
      <c r="AJ54" s="22">
        <f t="shared" si="6"/>
        <v>0</v>
      </c>
      <c r="AK54" s="20"/>
      <c r="AP54" s="380"/>
      <c r="AQ54" s="380"/>
      <c r="AR54" s="380"/>
    </row>
    <row r="55" spans="2:44" ht="12.95" hidden="1" customHeight="1" outlineLevel="1" x14ac:dyDescent="0.2">
      <c r="B55" s="23" t="s">
        <v>44</v>
      </c>
      <c r="C55" s="338"/>
      <c r="D55" s="339"/>
      <c r="E55" s="78"/>
      <c r="F55" s="78"/>
      <c r="G55" s="9"/>
      <c r="H55" s="9"/>
      <c r="I55" s="9"/>
      <c r="J55" s="9"/>
      <c r="K55" s="9"/>
      <c r="L55" s="78"/>
      <c r="M55" s="78"/>
      <c r="N55" s="9"/>
      <c r="O55" s="9"/>
      <c r="P55" s="9"/>
      <c r="Q55" s="9"/>
      <c r="R55" s="9"/>
      <c r="S55" s="78"/>
      <c r="T55" s="78"/>
      <c r="U55" s="9"/>
      <c r="V55" s="9"/>
      <c r="W55" s="9"/>
      <c r="X55" s="9"/>
      <c r="Y55" s="78"/>
      <c r="Z55" s="78"/>
      <c r="AA55" s="78"/>
      <c r="AB55" s="9"/>
      <c r="AC55" s="9"/>
      <c r="AD55" s="9"/>
      <c r="AE55" s="9"/>
      <c r="AF55" s="9"/>
      <c r="AG55" s="78"/>
      <c r="AH55" s="78"/>
      <c r="AI55" s="108"/>
      <c r="AJ55" s="22">
        <f t="shared" si="6"/>
        <v>0</v>
      </c>
      <c r="AK55" s="20"/>
      <c r="AP55" s="380"/>
      <c r="AQ55" s="380"/>
      <c r="AR55" s="380"/>
    </row>
    <row r="56" spans="2:44" ht="12.95" hidden="1" customHeight="1" outlineLevel="1" x14ac:dyDescent="0.2">
      <c r="B56" s="56" t="s">
        <v>47</v>
      </c>
      <c r="C56" s="369"/>
      <c r="D56" s="370"/>
      <c r="E56" s="80"/>
      <c r="F56" s="80"/>
      <c r="G56" s="57"/>
      <c r="H56" s="57"/>
      <c r="I56" s="57"/>
      <c r="J56" s="57"/>
      <c r="K56" s="57"/>
      <c r="L56" s="80"/>
      <c r="M56" s="80"/>
      <c r="N56" s="57"/>
      <c r="O56" s="57"/>
      <c r="P56" s="57"/>
      <c r="Q56" s="57"/>
      <c r="R56" s="57"/>
      <c r="S56" s="80"/>
      <c r="T56" s="80"/>
      <c r="U56" s="57"/>
      <c r="V56" s="57"/>
      <c r="W56" s="57"/>
      <c r="X56" s="57"/>
      <c r="Y56" s="80"/>
      <c r="Z56" s="80"/>
      <c r="AA56" s="80"/>
      <c r="AB56" s="57"/>
      <c r="AC56" s="57"/>
      <c r="AD56" s="57"/>
      <c r="AE56" s="57"/>
      <c r="AF56" s="57"/>
      <c r="AG56" s="80"/>
      <c r="AH56" s="80"/>
      <c r="AI56" s="110"/>
      <c r="AJ56" s="58">
        <f t="shared" si="6"/>
        <v>0</v>
      </c>
      <c r="AK56" s="20"/>
      <c r="AP56" s="380"/>
      <c r="AQ56" s="380"/>
      <c r="AR56" s="380"/>
    </row>
    <row r="57" spans="2:44" ht="12.95" customHeight="1" collapsed="1" x14ac:dyDescent="0.2">
      <c r="B57" s="355" t="str">
        <f>CONCATENATE("Total hours project 4: GA "&amp;E46)</f>
        <v>Total hours project 4: GA 0</v>
      </c>
      <c r="C57" s="356"/>
      <c r="D57" s="357"/>
      <c r="E57" s="62">
        <f>SUM(E47:E56)</f>
        <v>0</v>
      </c>
      <c r="F57" s="62">
        <f>SUM(F47:F56)</f>
        <v>0</v>
      </c>
      <c r="G57" s="59">
        <f t="shared" ref="G57:AE57" si="7">SUM(G47:G56)</f>
        <v>0</v>
      </c>
      <c r="H57" s="59">
        <f>SUM(H47:H56)</f>
        <v>0</v>
      </c>
      <c r="I57" s="59">
        <f t="shared" si="7"/>
        <v>0</v>
      </c>
      <c r="J57" s="59">
        <f t="shared" si="7"/>
        <v>0</v>
      </c>
      <c r="K57" s="59">
        <f t="shared" si="7"/>
        <v>0</v>
      </c>
      <c r="L57" s="62">
        <f t="shared" si="7"/>
        <v>0</v>
      </c>
      <c r="M57" s="62">
        <f t="shared" si="7"/>
        <v>0</v>
      </c>
      <c r="N57" s="59">
        <f t="shared" si="7"/>
        <v>0</v>
      </c>
      <c r="O57" s="59">
        <f t="shared" si="7"/>
        <v>0</v>
      </c>
      <c r="P57" s="59">
        <f t="shared" si="7"/>
        <v>0</v>
      </c>
      <c r="Q57" s="59">
        <f t="shared" si="7"/>
        <v>0</v>
      </c>
      <c r="R57" s="59">
        <f t="shared" si="7"/>
        <v>0</v>
      </c>
      <c r="S57" s="62">
        <f t="shared" si="7"/>
        <v>0</v>
      </c>
      <c r="T57" s="62">
        <f t="shared" si="7"/>
        <v>0</v>
      </c>
      <c r="U57" s="59">
        <f t="shared" si="7"/>
        <v>0</v>
      </c>
      <c r="V57" s="59">
        <f t="shared" si="7"/>
        <v>0</v>
      </c>
      <c r="W57" s="59">
        <f t="shared" si="7"/>
        <v>0</v>
      </c>
      <c r="X57" s="59">
        <f t="shared" si="7"/>
        <v>0</v>
      </c>
      <c r="Y57" s="62">
        <f t="shared" si="7"/>
        <v>0</v>
      </c>
      <c r="Z57" s="62">
        <f t="shared" si="7"/>
        <v>0</v>
      </c>
      <c r="AA57" s="62">
        <f t="shared" si="7"/>
        <v>0</v>
      </c>
      <c r="AB57" s="59">
        <f t="shared" si="7"/>
        <v>0</v>
      </c>
      <c r="AC57" s="59">
        <f t="shared" si="7"/>
        <v>0</v>
      </c>
      <c r="AD57" s="59">
        <f t="shared" si="7"/>
        <v>0</v>
      </c>
      <c r="AE57" s="59">
        <f t="shared" si="7"/>
        <v>0</v>
      </c>
      <c r="AF57" s="59">
        <f>SUM(AF47:AF56)</f>
        <v>0</v>
      </c>
      <c r="AG57" s="62">
        <f>SUM(AG47:AG56)</f>
        <v>0</v>
      </c>
      <c r="AH57" s="62">
        <f>SUM(AH47:AH56)</f>
        <v>0</v>
      </c>
      <c r="AI57" s="59">
        <f>SUM(AI47:AI56)</f>
        <v>0</v>
      </c>
      <c r="AJ57" s="60">
        <f>SUM(AJ47:AJ56)</f>
        <v>0</v>
      </c>
      <c r="AK57" s="25"/>
      <c r="AP57" s="380"/>
      <c r="AQ57" s="380"/>
      <c r="AR57" s="380"/>
    </row>
    <row r="58" spans="2:44" ht="12.6" hidden="1" customHeight="1" outlineLevel="1" x14ac:dyDescent="0.2">
      <c r="B58" s="378" t="s">
        <v>78</v>
      </c>
      <c r="C58" s="379"/>
      <c r="D58" s="379"/>
      <c r="E58" s="381">
        <f>'Basic info &amp; Projects'!C41</f>
        <v>0</v>
      </c>
      <c r="F58" s="381"/>
      <c r="G58" s="381"/>
      <c r="H58" s="381"/>
      <c r="I58" s="381"/>
      <c r="J58" s="122"/>
      <c r="K58" s="379" t="s">
        <v>77</v>
      </c>
      <c r="L58" s="379"/>
      <c r="M58" s="379"/>
      <c r="N58" s="379"/>
      <c r="O58" s="379"/>
      <c r="P58" s="116">
        <f>'Basic info &amp; Projects'!C39</f>
        <v>0</v>
      </c>
      <c r="Q58" s="98"/>
      <c r="R58" s="64"/>
      <c r="S58" s="64"/>
      <c r="T58" s="64"/>
      <c r="U58" s="64"/>
      <c r="V58" s="64"/>
      <c r="W58" s="64"/>
      <c r="X58" s="65"/>
      <c r="Y58" s="64"/>
      <c r="Z58" s="64"/>
      <c r="AA58" s="64"/>
      <c r="AB58" s="64"/>
      <c r="AC58" s="64"/>
      <c r="AD58" s="64"/>
      <c r="AE58" s="65"/>
      <c r="AF58" s="64"/>
      <c r="AG58" s="64"/>
      <c r="AH58" s="64"/>
      <c r="AI58" s="64"/>
      <c r="AJ58" s="66"/>
      <c r="AK58" s="18"/>
      <c r="AP58" s="380"/>
      <c r="AQ58" s="380"/>
      <c r="AR58" s="380"/>
    </row>
    <row r="59" spans="2:44" ht="12.95" hidden="1" customHeight="1" outlineLevel="1" x14ac:dyDescent="0.2">
      <c r="B59" s="19" t="s">
        <v>4</v>
      </c>
      <c r="C59" s="374"/>
      <c r="D59" s="375"/>
      <c r="E59" s="78"/>
      <c r="F59" s="78"/>
      <c r="G59" s="9"/>
      <c r="H59" s="9"/>
      <c r="I59" s="9"/>
      <c r="J59" s="9"/>
      <c r="K59" s="9"/>
      <c r="L59" s="78"/>
      <c r="M59" s="78"/>
      <c r="N59" s="9"/>
      <c r="O59" s="9"/>
      <c r="P59" s="9"/>
      <c r="Q59" s="9"/>
      <c r="R59" s="9"/>
      <c r="S59" s="78"/>
      <c r="T59" s="78"/>
      <c r="U59" s="9"/>
      <c r="V59" s="9"/>
      <c r="W59" s="9"/>
      <c r="X59" s="9"/>
      <c r="Y59" s="78"/>
      <c r="Z59" s="78"/>
      <c r="AA59" s="78"/>
      <c r="AB59" s="9"/>
      <c r="AC59" s="9"/>
      <c r="AD59" s="9"/>
      <c r="AE59" s="9"/>
      <c r="AF59" s="9"/>
      <c r="AG59" s="78"/>
      <c r="AH59" s="78"/>
      <c r="AI59" s="108"/>
      <c r="AJ59" s="22">
        <f>SUM(E59:AI59)</f>
        <v>0</v>
      </c>
      <c r="AK59" s="20"/>
      <c r="AP59" s="380"/>
      <c r="AQ59" s="380"/>
      <c r="AR59" s="380"/>
    </row>
    <row r="60" spans="2:44" ht="12.95" hidden="1" customHeight="1" outlineLevel="1" x14ac:dyDescent="0.2">
      <c r="B60" s="21" t="s">
        <v>6</v>
      </c>
      <c r="C60" s="374"/>
      <c r="D60" s="375"/>
      <c r="E60" s="78"/>
      <c r="F60" s="78"/>
      <c r="G60" s="9"/>
      <c r="H60" s="9"/>
      <c r="I60" s="9"/>
      <c r="J60" s="9"/>
      <c r="K60" s="9"/>
      <c r="L60" s="78"/>
      <c r="M60" s="78"/>
      <c r="N60" s="9"/>
      <c r="O60" s="9"/>
      <c r="P60" s="9"/>
      <c r="Q60" s="9"/>
      <c r="R60" s="9"/>
      <c r="S60" s="78"/>
      <c r="T60" s="78"/>
      <c r="U60" s="9"/>
      <c r="V60" s="9"/>
      <c r="W60" s="9"/>
      <c r="X60" s="9"/>
      <c r="Y60" s="78"/>
      <c r="Z60" s="78"/>
      <c r="AA60" s="78"/>
      <c r="AB60" s="9"/>
      <c r="AC60" s="9"/>
      <c r="AD60" s="9"/>
      <c r="AE60" s="9"/>
      <c r="AF60" s="9"/>
      <c r="AG60" s="78"/>
      <c r="AH60" s="78"/>
      <c r="AI60" s="108"/>
      <c r="AJ60" s="22">
        <f>SUM(E60:AI60)</f>
        <v>0</v>
      </c>
      <c r="AK60" s="20"/>
      <c r="AP60" s="380"/>
      <c r="AQ60" s="380"/>
      <c r="AR60" s="380"/>
    </row>
    <row r="61" spans="2:44" ht="12.95" hidden="1" customHeight="1" outlineLevel="1" x14ac:dyDescent="0.2">
      <c r="B61" s="23" t="s">
        <v>5</v>
      </c>
      <c r="C61" s="376"/>
      <c r="D61" s="377"/>
      <c r="E61" s="79"/>
      <c r="F61" s="79"/>
      <c r="G61" s="10"/>
      <c r="H61" s="10"/>
      <c r="I61" s="10"/>
      <c r="J61" s="10"/>
      <c r="K61" s="10"/>
      <c r="L61" s="79"/>
      <c r="M61" s="79"/>
      <c r="N61" s="10"/>
      <c r="O61" s="10"/>
      <c r="P61" s="10"/>
      <c r="Q61" s="10"/>
      <c r="R61" s="10"/>
      <c r="S61" s="79"/>
      <c r="T61" s="79"/>
      <c r="U61" s="10"/>
      <c r="V61" s="10"/>
      <c r="W61" s="10"/>
      <c r="X61" s="10"/>
      <c r="Y61" s="79"/>
      <c r="Z61" s="79"/>
      <c r="AA61" s="79"/>
      <c r="AB61" s="10"/>
      <c r="AC61" s="10"/>
      <c r="AD61" s="10"/>
      <c r="AE61" s="10"/>
      <c r="AF61" s="10"/>
      <c r="AG61" s="79"/>
      <c r="AH61" s="79"/>
      <c r="AI61" s="109"/>
      <c r="AJ61" s="22">
        <f t="shared" ref="AJ61:AJ68" si="8">SUM(E61:AI61)</f>
        <v>0</v>
      </c>
      <c r="AK61" s="20"/>
      <c r="AP61" s="380"/>
      <c r="AQ61" s="380"/>
      <c r="AR61" s="380"/>
    </row>
    <row r="62" spans="2:44" ht="12.95" hidden="1" customHeight="1" outlineLevel="1" x14ac:dyDescent="0.2">
      <c r="B62" s="23" t="s">
        <v>8</v>
      </c>
      <c r="C62" s="376"/>
      <c r="D62" s="377"/>
      <c r="E62" s="79"/>
      <c r="F62" s="79"/>
      <c r="G62" s="10"/>
      <c r="H62" s="10"/>
      <c r="I62" s="10"/>
      <c r="J62" s="10"/>
      <c r="K62" s="10"/>
      <c r="L62" s="79"/>
      <c r="M62" s="79"/>
      <c r="N62" s="10"/>
      <c r="O62" s="10"/>
      <c r="P62" s="10"/>
      <c r="Q62" s="10"/>
      <c r="R62" s="10"/>
      <c r="S62" s="79"/>
      <c r="T62" s="79"/>
      <c r="U62" s="10"/>
      <c r="V62" s="10"/>
      <c r="W62" s="10"/>
      <c r="X62" s="10"/>
      <c r="Y62" s="79"/>
      <c r="Z62" s="79"/>
      <c r="AA62" s="79"/>
      <c r="AB62" s="10"/>
      <c r="AC62" s="10"/>
      <c r="AD62" s="10"/>
      <c r="AE62" s="10"/>
      <c r="AF62" s="10"/>
      <c r="AG62" s="79"/>
      <c r="AH62" s="79"/>
      <c r="AI62" s="109"/>
      <c r="AJ62" s="22">
        <f t="shared" si="8"/>
        <v>0</v>
      </c>
      <c r="AK62" s="20"/>
      <c r="AP62" s="380"/>
      <c r="AQ62" s="380"/>
      <c r="AR62" s="380"/>
    </row>
    <row r="63" spans="2:44" ht="12.95" hidden="1" customHeight="1" outlineLevel="1" x14ac:dyDescent="0.2">
      <c r="B63" s="23" t="s">
        <v>7</v>
      </c>
      <c r="C63" s="376"/>
      <c r="D63" s="377"/>
      <c r="E63" s="79"/>
      <c r="F63" s="79"/>
      <c r="G63" s="10"/>
      <c r="H63" s="10"/>
      <c r="I63" s="10"/>
      <c r="J63" s="10"/>
      <c r="K63" s="10"/>
      <c r="L63" s="79"/>
      <c r="M63" s="79"/>
      <c r="N63" s="10"/>
      <c r="O63" s="10"/>
      <c r="P63" s="10"/>
      <c r="Q63" s="10"/>
      <c r="R63" s="10"/>
      <c r="S63" s="79"/>
      <c r="T63" s="79"/>
      <c r="U63" s="10"/>
      <c r="V63" s="10"/>
      <c r="W63" s="10"/>
      <c r="X63" s="10"/>
      <c r="Y63" s="79"/>
      <c r="Z63" s="79"/>
      <c r="AA63" s="79"/>
      <c r="AB63" s="10"/>
      <c r="AC63" s="10"/>
      <c r="AD63" s="10"/>
      <c r="AE63" s="10"/>
      <c r="AF63" s="10"/>
      <c r="AG63" s="79"/>
      <c r="AH63" s="79"/>
      <c r="AI63" s="109"/>
      <c r="AJ63" s="22">
        <f t="shared" si="8"/>
        <v>0</v>
      </c>
      <c r="AK63" s="20"/>
      <c r="AP63" s="380"/>
      <c r="AQ63" s="380"/>
      <c r="AR63" s="380"/>
    </row>
    <row r="64" spans="2:44" ht="12.95" hidden="1" customHeight="1" outlineLevel="1" x14ac:dyDescent="0.2">
      <c r="B64" s="23" t="s">
        <v>9</v>
      </c>
      <c r="C64" s="338"/>
      <c r="D64" s="339"/>
      <c r="E64" s="79"/>
      <c r="F64" s="79"/>
      <c r="G64" s="10"/>
      <c r="H64" s="10"/>
      <c r="I64" s="10"/>
      <c r="J64" s="10"/>
      <c r="K64" s="10"/>
      <c r="L64" s="79"/>
      <c r="M64" s="79"/>
      <c r="N64" s="10"/>
      <c r="O64" s="10"/>
      <c r="P64" s="10"/>
      <c r="Q64" s="10"/>
      <c r="R64" s="10"/>
      <c r="S64" s="79"/>
      <c r="T64" s="79"/>
      <c r="U64" s="10"/>
      <c r="V64" s="10"/>
      <c r="W64" s="10"/>
      <c r="X64" s="10"/>
      <c r="Y64" s="79"/>
      <c r="Z64" s="79"/>
      <c r="AA64" s="79"/>
      <c r="AB64" s="10"/>
      <c r="AC64" s="10"/>
      <c r="AD64" s="10"/>
      <c r="AE64" s="10"/>
      <c r="AF64" s="10"/>
      <c r="AG64" s="79"/>
      <c r="AH64" s="79"/>
      <c r="AI64" s="109"/>
      <c r="AJ64" s="22">
        <f t="shared" si="8"/>
        <v>0</v>
      </c>
      <c r="AK64" s="20"/>
      <c r="AP64" s="380"/>
      <c r="AQ64" s="380"/>
      <c r="AR64" s="380"/>
    </row>
    <row r="65" spans="2:44" ht="12.95" hidden="1" customHeight="1" outlineLevel="1" x14ac:dyDescent="0.2">
      <c r="B65" s="23" t="s">
        <v>42</v>
      </c>
      <c r="C65" s="338"/>
      <c r="D65" s="339"/>
      <c r="E65" s="79"/>
      <c r="F65" s="79"/>
      <c r="G65" s="10"/>
      <c r="H65" s="10"/>
      <c r="I65" s="10"/>
      <c r="J65" s="10"/>
      <c r="K65" s="10"/>
      <c r="L65" s="79"/>
      <c r="M65" s="79"/>
      <c r="N65" s="10"/>
      <c r="O65" s="10"/>
      <c r="P65" s="10"/>
      <c r="Q65" s="10"/>
      <c r="R65" s="10"/>
      <c r="S65" s="79"/>
      <c r="T65" s="79"/>
      <c r="U65" s="10"/>
      <c r="V65" s="10"/>
      <c r="W65" s="10"/>
      <c r="X65" s="10"/>
      <c r="Y65" s="79"/>
      <c r="Z65" s="79"/>
      <c r="AA65" s="79"/>
      <c r="AB65" s="10"/>
      <c r="AC65" s="10"/>
      <c r="AD65" s="10"/>
      <c r="AE65" s="10"/>
      <c r="AF65" s="10"/>
      <c r="AG65" s="79"/>
      <c r="AH65" s="79"/>
      <c r="AI65" s="109"/>
      <c r="AJ65" s="22">
        <f t="shared" si="8"/>
        <v>0</v>
      </c>
      <c r="AK65" s="20"/>
      <c r="AP65" s="380"/>
      <c r="AQ65" s="380"/>
      <c r="AR65" s="380"/>
    </row>
    <row r="66" spans="2:44" ht="12.95" hidden="1" customHeight="1" outlineLevel="1" x14ac:dyDescent="0.2">
      <c r="B66" s="23" t="s">
        <v>43</v>
      </c>
      <c r="C66" s="338"/>
      <c r="D66" s="339"/>
      <c r="E66" s="79"/>
      <c r="F66" s="79"/>
      <c r="G66" s="10"/>
      <c r="H66" s="10"/>
      <c r="I66" s="10"/>
      <c r="J66" s="10"/>
      <c r="K66" s="10"/>
      <c r="L66" s="79"/>
      <c r="M66" s="79"/>
      <c r="N66" s="10"/>
      <c r="O66" s="10"/>
      <c r="P66" s="10"/>
      <c r="Q66" s="10"/>
      <c r="R66" s="10"/>
      <c r="S66" s="79"/>
      <c r="T66" s="79"/>
      <c r="U66" s="10"/>
      <c r="V66" s="10"/>
      <c r="W66" s="10"/>
      <c r="X66" s="10"/>
      <c r="Y66" s="79"/>
      <c r="Z66" s="79"/>
      <c r="AA66" s="79"/>
      <c r="AB66" s="10"/>
      <c r="AC66" s="10"/>
      <c r="AD66" s="10"/>
      <c r="AE66" s="10"/>
      <c r="AF66" s="10"/>
      <c r="AG66" s="79"/>
      <c r="AH66" s="79"/>
      <c r="AI66" s="109"/>
      <c r="AJ66" s="22">
        <f t="shared" si="8"/>
        <v>0</v>
      </c>
      <c r="AK66" s="20"/>
      <c r="AP66" s="380"/>
      <c r="AQ66" s="380"/>
      <c r="AR66" s="380"/>
    </row>
    <row r="67" spans="2:44" ht="12.95" hidden="1" customHeight="1" outlineLevel="1" x14ac:dyDescent="0.2">
      <c r="B67" s="23" t="s">
        <v>44</v>
      </c>
      <c r="C67" s="338"/>
      <c r="D67" s="339"/>
      <c r="E67" s="78"/>
      <c r="F67" s="78"/>
      <c r="G67" s="9"/>
      <c r="H67" s="9"/>
      <c r="I67" s="9"/>
      <c r="J67" s="9"/>
      <c r="K67" s="9"/>
      <c r="L67" s="78"/>
      <c r="M67" s="78"/>
      <c r="N67" s="9"/>
      <c r="O67" s="9"/>
      <c r="P67" s="9"/>
      <c r="Q67" s="9"/>
      <c r="R67" s="9"/>
      <c r="S67" s="78"/>
      <c r="T67" s="78"/>
      <c r="U67" s="9"/>
      <c r="V67" s="9"/>
      <c r="W67" s="9"/>
      <c r="X67" s="9"/>
      <c r="Y67" s="78"/>
      <c r="Z67" s="78"/>
      <c r="AA67" s="78"/>
      <c r="AB67" s="9"/>
      <c r="AC67" s="9"/>
      <c r="AD67" s="9"/>
      <c r="AE67" s="9"/>
      <c r="AF67" s="9"/>
      <c r="AG67" s="78"/>
      <c r="AH67" s="78"/>
      <c r="AI67" s="108"/>
      <c r="AJ67" s="22">
        <f t="shared" si="8"/>
        <v>0</v>
      </c>
      <c r="AK67" s="20"/>
      <c r="AP67" s="380"/>
      <c r="AQ67" s="380"/>
      <c r="AR67" s="380"/>
    </row>
    <row r="68" spans="2:44" ht="12.95" hidden="1" customHeight="1" outlineLevel="1" x14ac:dyDescent="0.2">
      <c r="B68" s="56" t="s">
        <v>47</v>
      </c>
      <c r="C68" s="369"/>
      <c r="D68" s="370"/>
      <c r="E68" s="80"/>
      <c r="F68" s="80"/>
      <c r="G68" s="57"/>
      <c r="H68" s="57"/>
      <c r="I68" s="57"/>
      <c r="J68" s="57"/>
      <c r="K68" s="57"/>
      <c r="L68" s="80"/>
      <c r="M68" s="80"/>
      <c r="N68" s="57"/>
      <c r="O68" s="57"/>
      <c r="P68" s="57"/>
      <c r="Q68" s="57"/>
      <c r="R68" s="57"/>
      <c r="S68" s="80"/>
      <c r="T68" s="80"/>
      <c r="U68" s="57"/>
      <c r="V68" s="57"/>
      <c r="W68" s="57"/>
      <c r="X68" s="57"/>
      <c r="Y68" s="80"/>
      <c r="Z68" s="80"/>
      <c r="AA68" s="80"/>
      <c r="AB68" s="57"/>
      <c r="AC68" s="57"/>
      <c r="AD68" s="57"/>
      <c r="AE68" s="57"/>
      <c r="AF68" s="57"/>
      <c r="AG68" s="80"/>
      <c r="AH68" s="80"/>
      <c r="AI68" s="110"/>
      <c r="AJ68" s="58">
        <f t="shared" si="8"/>
        <v>0</v>
      </c>
      <c r="AK68" s="20"/>
      <c r="AP68" s="380"/>
      <c r="AQ68" s="380"/>
      <c r="AR68" s="380"/>
    </row>
    <row r="69" spans="2:44" ht="12.95" customHeight="1" collapsed="1" x14ac:dyDescent="0.2">
      <c r="B69" s="355" t="str">
        <f>CONCATENATE("Total hours project 5: GA "&amp;E58)</f>
        <v>Total hours project 5: GA 0</v>
      </c>
      <c r="C69" s="356"/>
      <c r="D69" s="357"/>
      <c r="E69" s="62">
        <f>SUM(E59:E68)</f>
        <v>0</v>
      </c>
      <c r="F69" s="62">
        <f t="shared" ref="F69:AI69" si="9">SUM(F59:F68)</f>
        <v>0</v>
      </c>
      <c r="G69" s="59">
        <f t="shared" si="9"/>
        <v>0</v>
      </c>
      <c r="H69" s="59">
        <f t="shared" si="9"/>
        <v>0</v>
      </c>
      <c r="I69" s="59">
        <f t="shared" si="9"/>
        <v>0</v>
      </c>
      <c r="J69" s="59">
        <f t="shared" si="9"/>
        <v>0</v>
      </c>
      <c r="K69" s="59">
        <f t="shared" si="9"/>
        <v>0</v>
      </c>
      <c r="L69" s="62">
        <f t="shared" si="9"/>
        <v>0</v>
      </c>
      <c r="M69" s="62">
        <f t="shared" si="9"/>
        <v>0</v>
      </c>
      <c r="N69" s="59">
        <f t="shared" si="9"/>
        <v>0</v>
      </c>
      <c r="O69" s="59">
        <f t="shared" si="9"/>
        <v>0</v>
      </c>
      <c r="P69" s="59">
        <f t="shared" si="9"/>
        <v>0</v>
      </c>
      <c r="Q69" s="59">
        <f t="shared" si="9"/>
        <v>0</v>
      </c>
      <c r="R69" s="59">
        <f t="shared" si="9"/>
        <v>0</v>
      </c>
      <c r="S69" s="62">
        <f t="shared" si="9"/>
        <v>0</v>
      </c>
      <c r="T69" s="62">
        <f t="shared" si="9"/>
        <v>0</v>
      </c>
      <c r="U69" s="59">
        <f t="shared" si="9"/>
        <v>0</v>
      </c>
      <c r="V69" s="59">
        <f t="shared" si="9"/>
        <v>0</v>
      </c>
      <c r="W69" s="59">
        <f t="shared" si="9"/>
        <v>0</v>
      </c>
      <c r="X69" s="59">
        <f t="shared" si="9"/>
        <v>0</v>
      </c>
      <c r="Y69" s="62">
        <f t="shared" si="9"/>
        <v>0</v>
      </c>
      <c r="Z69" s="62">
        <f t="shared" si="9"/>
        <v>0</v>
      </c>
      <c r="AA69" s="62">
        <f t="shared" si="9"/>
        <v>0</v>
      </c>
      <c r="AB69" s="59">
        <f t="shared" si="9"/>
        <v>0</v>
      </c>
      <c r="AC69" s="59">
        <f t="shared" si="9"/>
        <v>0</v>
      </c>
      <c r="AD69" s="59">
        <f t="shared" si="9"/>
        <v>0</v>
      </c>
      <c r="AE69" s="59">
        <f t="shared" si="9"/>
        <v>0</v>
      </c>
      <c r="AF69" s="59">
        <f t="shared" si="9"/>
        <v>0</v>
      </c>
      <c r="AG69" s="62">
        <f t="shared" si="9"/>
        <v>0</v>
      </c>
      <c r="AH69" s="62">
        <f t="shared" si="9"/>
        <v>0</v>
      </c>
      <c r="AI69" s="59">
        <f t="shared" si="9"/>
        <v>0</v>
      </c>
      <c r="AJ69" s="60">
        <f>SUM(AJ59:AJ68)</f>
        <v>0</v>
      </c>
      <c r="AK69" s="25"/>
      <c r="AP69" s="380"/>
      <c r="AQ69" s="380"/>
      <c r="AR69" s="380"/>
    </row>
    <row r="70" spans="2:44" ht="12.6" hidden="1" customHeight="1" outlineLevel="1" x14ac:dyDescent="0.2">
      <c r="B70" s="352" t="s">
        <v>78</v>
      </c>
      <c r="C70" s="353"/>
      <c r="D70" s="353"/>
      <c r="E70" s="354">
        <f>'Basic info &amp; Projects'!C46</f>
        <v>0</v>
      </c>
      <c r="F70" s="354"/>
      <c r="G70" s="354"/>
      <c r="H70" s="354"/>
      <c r="I70" s="354"/>
      <c r="J70" s="63"/>
      <c r="K70" s="353" t="s">
        <v>77</v>
      </c>
      <c r="L70" s="353"/>
      <c r="M70" s="353"/>
      <c r="N70" s="353"/>
      <c r="O70" s="353"/>
      <c r="P70" s="116">
        <f>'Basic info &amp; Projects'!C44</f>
        <v>0</v>
      </c>
      <c r="Q70" s="98"/>
      <c r="R70" s="64"/>
      <c r="S70" s="64"/>
      <c r="T70" s="64"/>
      <c r="U70" s="64"/>
      <c r="V70" s="64"/>
      <c r="W70" s="64"/>
      <c r="X70" s="65"/>
      <c r="Y70" s="64"/>
      <c r="Z70" s="64"/>
      <c r="AA70" s="64"/>
      <c r="AB70" s="64"/>
      <c r="AC70" s="64"/>
      <c r="AD70" s="64"/>
      <c r="AE70" s="65"/>
      <c r="AF70" s="64"/>
      <c r="AG70" s="64"/>
      <c r="AH70" s="64"/>
      <c r="AI70" s="64"/>
      <c r="AJ70" s="66"/>
      <c r="AK70" s="18"/>
    </row>
    <row r="71" spans="2:44" ht="12.95" hidden="1" customHeight="1" outlineLevel="1" x14ac:dyDescent="0.2">
      <c r="B71" s="19" t="s">
        <v>4</v>
      </c>
      <c r="C71" s="374"/>
      <c r="D71" s="375"/>
      <c r="E71" s="78"/>
      <c r="F71" s="78"/>
      <c r="G71" s="9"/>
      <c r="H71" s="9"/>
      <c r="I71" s="9"/>
      <c r="J71" s="9"/>
      <c r="K71" s="9"/>
      <c r="L71" s="78"/>
      <c r="M71" s="78"/>
      <c r="N71" s="9"/>
      <c r="O71" s="9"/>
      <c r="P71" s="9"/>
      <c r="Q71" s="9"/>
      <c r="R71" s="9"/>
      <c r="S71" s="78"/>
      <c r="T71" s="78"/>
      <c r="U71" s="9"/>
      <c r="V71" s="9"/>
      <c r="W71" s="9"/>
      <c r="X71" s="9"/>
      <c r="Y71" s="78"/>
      <c r="Z71" s="78"/>
      <c r="AA71" s="78"/>
      <c r="AB71" s="9"/>
      <c r="AC71" s="9"/>
      <c r="AD71" s="9"/>
      <c r="AE71" s="9"/>
      <c r="AF71" s="9"/>
      <c r="AG71" s="78"/>
      <c r="AH71" s="78"/>
      <c r="AI71" s="108"/>
      <c r="AJ71" s="22">
        <f>SUM(E71:AI71)</f>
        <v>0</v>
      </c>
      <c r="AK71" s="20"/>
    </row>
    <row r="72" spans="2:44" ht="12.95" hidden="1" customHeight="1" outlineLevel="1" x14ac:dyDescent="0.2">
      <c r="B72" s="21" t="s">
        <v>6</v>
      </c>
      <c r="C72" s="374"/>
      <c r="D72" s="375"/>
      <c r="E72" s="78"/>
      <c r="F72" s="78"/>
      <c r="G72" s="9"/>
      <c r="H72" s="9"/>
      <c r="I72" s="9"/>
      <c r="J72" s="9"/>
      <c r="K72" s="9"/>
      <c r="L72" s="78"/>
      <c r="M72" s="78"/>
      <c r="N72" s="9"/>
      <c r="O72" s="9"/>
      <c r="P72" s="9"/>
      <c r="Q72" s="9"/>
      <c r="R72" s="9"/>
      <c r="S72" s="78"/>
      <c r="T72" s="78"/>
      <c r="U72" s="9"/>
      <c r="V72" s="9"/>
      <c r="W72" s="9"/>
      <c r="X72" s="9"/>
      <c r="Y72" s="78"/>
      <c r="Z72" s="78"/>
      <c r="AA72" s="78"/>
      <c r="AB72" s="9"/>
      <c r="AC72" s="9"/>
      <c r="AD72" s="9"/>
      <c r="AE72" s="9"/>
      <c r="AF72" s="9"/>
      <c r="AG72" s="78"/>
      <c r="AH72" s="78"/>
      <c r="AI72" s="108"/>
      <c r="AJ72" s="22">
        <f>SUM(E72:AI72)</f>
        <v>0</v>
      </c>
      <c r="AK72" s="20"/>
    </row>
    <row r="73" spans="2:44" ht="12.95" hidden="1" customHeight="1" outlineLevel="1" x14ac:dyDescent="0.2">
      <c r="B73" s="23" t="s">
        <v>5</v>
      </c>
      <c r="C73" s="376"/>
      <c r="D73" s="377"/>
      <c r="E73" s="79"/>
      <c r="F73" s="79"/>
      <c r="G73" s="10"/>
      <c r="H73" s="10"/>
      <c r="I73" s="10"/>
      <c r="J73" s="10"/>
      <c r="K73" s="10"/>
      <c r="L73" s="79"/>
      <c r="M73" s="79"/>
      <c r="N73" s="10"/>
      <c r="O73" s="10"/>
      <c r="P73" s="10"/>
      <c r="Q73" s="10"/>
      <c r="R73" s="10"/>
      <c r="S73" s="79"/>
      <c r="T73" s="79"/>
      <c r="U73" s="10"/>
      <c r="V73" s="10"/>
      <c r="W73" s="10"/>
      <c r="X73" s="10"/>
      <c r="Y73" s="79"/>
      <c r="Z73" s="79"/>
      <c r="AA73" s="79"/>
      <c r="AB73" s="10"/>
      <c r="AC73" s="10"/>
      <c r="AD73" s="10"/>
      <c r="AE73" s="10"/>
      <c r="AF73" s="10"/>
      <c r="AG73" s="79"/>
      <c r="AH73" s="79"/>
      <c r="AI73" s="109"/>
      <c r="AJ73" s="22">
        <f t="shared" ref="AJ73:AJ78" si="10">SUM(E73:AI73)</f>
        <v>0</v>
      </c>
      <c r="AK73" s="20"/>
    </row>
    <row r="74" spans="2:44" ht="12.95" hidden="1" customHeight="1" outlineLevel="1" x14ac:dyDescent="0.2">
      <c r="B74" s="23" t="s">
        <v>8</v>
      </c>
      <c r="C74" s="376"/>
      <c r="D74" s="377"/>
      <c r="E74" s="79"/>
      <c r="F74" s="79"/>
      <c r="G74" s="10"/>
      <c r="H74" s="10"/>
      <c r="I74" s="10"/>
      <c r="J74" s="10"/>
      <c r="K74" s="10"/>
      <c r="L74" s="79"/>
      <c r="M74" s="79"/>
      <c r="N74" s="10"/>
      <c r="O74" s="10"/>
      <c r="P74" s="10"/>
      <c r="Q74" s="10"/>
      <c r="R74" s="10"/>
      <c r="S74" s="79"/>
      <c r="T74" s="79"/>
      <c r="U74" s="10"/>
      <c r="V74" s="10"/>
      <c r="W74" s="10"/>
      <c r="X74" s="10"/>
      <c r="Y74" s="79"/>
      <c r="Z74" s="79"/>
      <c r="AA74" s="79"/>
      <c r="AB74" s="10"/>
      <c r="AC74" s="10"/>
      <c r="AD74" s="10"/>
      <c r="AE74" s="10"/>
      <c r="AF74" s="10"/>
      <c r="AG74" s="79"/>
      <c r="AH74" s="79"/>
      <c r="AI74" s="109"/>
      <c r="AJ74" s="22">
        <f t="shared" si="10"/>
        <v>0</v>
      </c>
      <c r="AK74" s="20"/>
    </row>
    <row r="75" spans="2:44" ht="12.95" hidden="1" customHeight="1" outlineLevel="1" x14ac:dyDescent="0.2">
      <c r="B75" s="23" t="s">
        <v>7</v>
      </c>
      <c r="C75" s="376"/>
      <c r="D75" s="377"/>
      <c r="E75" s="79"/>
      <c r="F75" s="79"/>
      <c r="G75" s="10"/>
      <c r="H75" s="10"/>
      <c r="I75" s="10"/>
      <c r="J75" s="10"/>
      <c r="K75" s="10"/>
      <c r="L75" s="79"/>
      <c r="M75" s="79"/>
      <c r="N75" s="10"/>
      <c r="O75" s="10"/>
      <c r="P75" s="10"/>
      <c r="Q75" s="10"/>
      <c r="R75" s="10"/>
      <c r="S75" s="79"/>
      <c r="T75" s="79"/>
      <c r="U75" s="10"/>
      <c r="V75" s="10"/>
      <c r="W75" s="10"/>
      <c r="X75" s="10"/>
      <c r="Y75" s="79"/>
      <c r="Z75" s="79"/>
      <c r="AA75" s="79"/>
      <c r="AB75" s="10"/>
      <c r="AC75" s="10"/>
      <c r="AD75" s="10"/>
      <c r="AE75" s="10"/>
      <c r="AF75" s="10"/>
      <c r="AG75" s="79"/>
      <c r="AH75" s="79"/>
      <c r="AI75" s="109"/>
      <c r="AJ75" s="22">
        <f t="shared" si="10"/>
        <v>0</v>
      </c>
      <c r="AK75" s="20"/>
    </row>
    <row r="76" spans="2:44" ht="12.95" hidden="1" customHeight="1" outlineLevel="1" x14ac:dyDescent="0.2">
      <c r="B76" s="23" t="s">
        <v>9</v>
      </c>
      <c r="C76" s="338"/>
      <c r="D76" s="339"/>
      <c r="E76" s="79"/>
      <c r="F76" s="79"/>
      <c r="G76" s="10"/>
      <c r="H76" s="10"/>
      <c r="I76" s="10"/>
      <c r="J76" s="10"/>
      <c r="K76" s="10"/>
      <c r="L76" s="79"/>
      <c r="M76" s="79"/>
      <c r="N76" s="10"/>
      <c r="O76" s="10"/>
      <c r="P76" s="10"/>
      <c r="Q76" s="10"/>
      <c r="R76" s="10"/>
      <c r="S76" s="79"/>
      <c r="T76" s="79"/>
      <c r="U76" s="10"/>
      <c r="V76" s="10"/>
      <c r="W76" s="10"/>
      <c r="X76" s="10"/>
      <c r="Y76" s="79"/>
      <c r="Z76" s="79"/>
      <c r="AA76" s="79"/>
      <c r="AB76" s="10"/>
      <c r="AC76" s="10"/>
      <c r="AD76" s="10"/>
      <c r="AE76" s="10"/>
      <c r="AF76" s="10"/>
      <c r="AG76" s="79"/>
      <c r="AH76" s="79"/>
      <c r="AI76" s="109"/>
      <c r="AJ76" s="22">
        <f t="shared" si="10"/>
        <v>0</v>
      </c>
      <c r="AK76" s="20"/>
    </row>
    <row r="77" spans="2:44" ht="12.95" hidden="1" customHeight="1" outlineLevel="1" x14ac:dyDescent="0.2">
      <c r="B77" s="23" t="s">
        <v>42</v>
      </c>
      <c r="C77" s="338"/>
      <c r="D77" s="339"/>
      <c r="E77" s="79"/>
      <c r="F77" s="79"/>
      <c r="G77" s="10"/>
      <c r="H77" s="10"/>
      <c r="I77" s="10"/>
      <c r="J77" s="10"/>
      <c r="K77" s="10"/>
      <c r="L77" s="79"/>
      <c r="M77" s="79"/>
      <c r="N77" s="10"/>
      <c r="O77" s="10"/>
      <c r="P77" s="10"/>
      <c r="Q77" s="10"/>
      <c r="R77" s="10"/>
      <c r="S77" s="79"/>
      <c r="T77" s="79"/>
      <c r="U77" s="10"/>
      <c r="V77" s="10"/>
      <c r="W77" s="10"/>
      <c r="X77" s="10"/>
      <c r="Y77" s="79"/>
      <c r="Z77" s="79"/>
      <c r="AA77" s="79"/>
      <c r="AB77" s="10"/>
      <c r="AC77" s="10"/>
      <c r="AD77" s="10"/>
      <c r="AE77" s="10"/>
      <c r="AF77" s="10"/>
      <c r="AG77" s="79"/>
      <c r="AH77" s="79"/>
      <c r="AI77" s="109"/>
      <c r="AJ77" s="22">
        <f t="shared" si="10"/>
        <v>0</v>
      </c>
      <c r="AK77" s="20"/>
    </row>
    <row r="78" spans="2:44" ht="12.95" hidden="1" customHeight="1" outlineLevel="1" x14ac:dyDescent="0.2">
      <c r="B78" s="23" t="s">
        <v>43</v>
      </c>
      <c r="C78" s="338"/>
      <c r="D78" s="339"/>
      <c r="E78" s="79"/>
      <c r="F78" s="79"/>
      <c r="G78" s="10"/>
      <c r="H78" s="10"/>
      <c r="I78" s="10"/>
      <c r="J78" s="10"/>
      <c r="K78" s="10"/>
      <c r="L78" s="79"/>
      <c r="M78" s="79"/>
      <c r="N78" s="10"/>
      <c r="O78" s="10"/>
      <c r="P78" s="10"/>
      <c r="Q78" s="10"/>
      <c r="R78" s="10"/>
      <c r="S78" s="79"/>
      <c r="T78" s="79"/>
      <c r="U78" s="10"/>
      <c r="V78" s="10"/>
      <c r="W78" s="10"/>
      <c r="X78" s="10"/>
      <c r="Y78" s="79"/>
      <c r="Z78" s="79"/>
      <c r="AA78" s="79"/>
      <c r="AB78" s="10"/>
      <c r="AC78" s="10"/>
      <c r="AD78" s="10"/>
      <c r="AE78" s="10"/>
      <c r="AF78" s="10"/>
      <c r="AG78" s="79"/>
      <c r="AH78" s="79"/>
      <c r="AI78" s="109"/>
      <c r="AJ78" s="22">
        <f t="shared" si="10"/>
        <v>0</v>
      </c>
      <c r="AK78" s="20"/>
    </row>
    <row r="79" spans="2:44" ht="12.95" hidden="1" customHeight="1" outlineLevel="1" x14ac:dyDescent="0.2">
      <c r="B79" s="23" t="s">
        <v>44</v>
      </c>
      <c r="C79" s="338"/>
      <c r="D79" s="339"/>
      <c r="E79" s="78"/>
      <c r="F79" s="78"/>
      <c r="G79" s="9"/>
      <c r="H79" s="9"/>
      <c r="I79" s="9"/>
      <c r="J79" s="9"/>
      <c r="K79" s="9"/>
      <c r="L79" s="78"/>
      <c r="M79" s="78"/>
      <c r="N79" s="9"/>
      <c r="O79" s="9"/>
      <c r="P79" s="9"/>
      <c r="Q79" s="9"/>
      <c r="R79" s="9"/>
      <c r="S79" s="78"/>
      <c r="T79" s="78"/>
      <c r="U79" s="9"/>
      <c r="V79" s="9"/>
      <c r="W79" s="9"/>
      <c r="X79" s="9"/>
      <c r="Y79" s="78"/>
      <c r="Z79" s="78"/>
      <c r="AA79" s="78"/>
      <c r="AB79" s="9"/>
      <c r="AC79" s="9"/>
      <c r="AD79" s="9"/>
      <c r="AE79" s="9"/>
      <c r="AF79" s="9"/>
      <c r="AG79" s="78"/>
      <c r="AH79" s="78"/>
      <c r="AI79" s="108"/>
      <c r="AJ79" s="22">
        <f>SUM(E79:AI79)</f>
        <v>0</v>
      </c>
      <c r="AK79" s="20"/>
    </row>
    <row r="80" spans="2:44" ht="12.95" hidden="1" customHeight="1" outlineLevel="1" x14ac:dyDescent="0.2">
      <c r="B80" s="56" t="s">
        <v>47</v>
      </c>
      <c r="C80" s="369"/>
      <c r="D80" s="370"/>
      <c r="E80" s="80"/>
      <c r="F80" s="80"/>
      <c r="G80" s="57"/>
      <c r="H80" s="57"/>
      <c r="I80" s="57"/>
      <c r="J80" s="57"/>
      <c r="K80" s="57"/>
      <c r="L80" s="80"/>
      <c r="M80" s="80"/>
      <c r="N80" s="57"/>
      <c r="O80" s="57"/>
      <c r="P80" s="57"/>
      <c r="Q80" s="57"/>
      <c r="R80" s="57"/>
      <c r="S80" s="80"/>
      <c r="T80" s="80"/>
      <c r="U80" s="57"/>
      <c r="V80" s="57"/>
      <c r="W80" s="57"/>
      <c r="X80" s="57"/>
      <c r="Y80" s="80"/>
      <c r="Z80" s="80"/>
      <c r="AA80" s="80"/>
      <c r="AB80" s="57"/>
      <c r="AC80" s="57"/>
      <c r="AD80" s="57"/>
      <c r="AE80" s="57"/>
      <c r="AF80" s="57"/>
      <c r="AG80" s="80"/>
      <c r="AH80" s="80"/>
      <c r="AI80" s="110"/>
      <c r="AJ80" s="58">
        <f>SUM(E80:AI80)</f>
        <v>0</v>
      </c>
      <c r="AK80" s="20"/>
    </row>
    <row r="81" spans="2:37" ht="12.95" customHeight="1" collapsed="1" x14ac:dyDescent="0.2">
      <c r="B81" s="355" t="str">
        <f>CONCATENATE("Total hours project 6: GA "&amp;E70)</f>
        <v>Total hours project 6: GA 0</v>
      </c>
      <c r="C81" s="356"/>
      <c r="D81" s="357"/>
      <c r="E81" s="62">
        <f>SUM(E71:E80)</f>
        <v>0</v>
      </c>
      <c r="F81" s="62">
        <f t="shared" ref="F81:AH81" si="11">SUM(F71:F80)</f>
        <v>0</v>
      </c>
      <c r="G81" s="59">
        <f t="shared" si="11"/>
        <v>0</v>
      </c>
      <c r="H81" s="59">
        <f t="shared" si="11"/>
        <v>0</v>
      </c>
      <c r="I81" s="59">
        <f t="shared" si="11"/>
        <v>0</v>
      </c>
      <c r="J81" s="59">
        <f t="shared" si="11"/>
        <v>0</v>
      </c>
      <c r="K81" s="59">
        <f t="shared" si="11"/>
        <v>0</v>
      </c>
      <c r="L81" s="62">
        <f t="shared" si="11"/>
        <v>0</v>
      </c>
      <c r="M81" s="62">
        <f t="shared" si="11"/>
        <v>0</v>
      </c>
      <c r="N81" s="59">
        <f t="shared" si="11"/>
        <v>0</v>
      </c>
      <c r="O81" s="59">
        <f t="shared" si="11"/>
        <v>0</v>
      </c>
      <c r="P81" s="59">
        <f t="shared" si="11"/>
        <v>0</v>
      </c>
      <c r="Q81" s="59">
        <f t="shared" si="11"/>
        <v>0</v>
      </c>
      <c r="R81" s="59">
        <f t="shared" si="11"/>
        <v>0</v>
      </c>
      <c r="S81" s="62">
        <f t="shared" si="11"/>
        <v>0</v>
      </c>
      <c r="T81" s="62">
        <f t="shared" si="11"/>
        <v>0</v>
      </c>
      <c r="U81" s="59">
        <f t="shared" si="11"/>
        <v>0</v>
      </c>
      <c r="V81" s="59">
        <f t="shared" si="11"/>
        <v>0</v>
      </c>
      <c r="W81" s="59">
        <f t="shared" si="11"/>
        <v>0</v>
      </c>
      <c r="X81" s="59">
        <f t="shared" si="11"/>
        <v>0</v>
      </c>
      <c r="Y81" s="62">
        <f t="shared" si="11"/>
        <v>0</v>
      </c>
      <c r="Z81" s="62">
        <f t="shared" si="11"/>
        <v>0</v>
      </c>
      <c r="AA81" s="62">
        <f t="shared" si="11"/>
        <v>0</v>
      </c>
      <c r="AB81" s="59">
        <f t="shared" si="11"/>
        <v>0</v>
      </c>
      <c r="AC81" s="59">
        <f t="shared" si="11"/>
        <v>0</v>
      </c>
      <c r="AD81" s="59">
        <f t="shared" si="11"/>
        <v>0</v>
      </c>
      <c r="AE81" s="59">
        <f t="shared" si="11"/>
        <v>0</v>
      </c>
      <c r="AF81" s="59">
        <f t="shared" si="11"/>
        <v>0</v>
      </c>
      <c r="AG81" s="62">
        <f t="shared" si="11"/>
        <v>0</v>
      </c>
      <c r="AH81" s="62">
        <f t="shared" si="11"/>
        <v>0</v>
      </c>
      <c r="AI81" s="59">
        <f>SUM(AI71:AI80)</f>
        <v>0</v>
      </c>
      <c r="AJ81" s="60">
        <f>SUM(AJ71:AJ80)</f>
        <v>0</v>
      </c>
      <c r="AK81" s="25"/>
    </row>
    <row r="82" spans="2:37" ht="12.6" hidden="1" customHeight="1" outlineLevel="1" x14ac:dyDescent="0.2">
      <c r="B82" s="352" t="s">
        <v>78</v>
      </c>
      <c r="C82" s="353"/>
      <c r="D82" s="353"/>
      <c r="E82" s="354">
        <f>'Basic info &amp; Projects'!C51</f>
        <v>0</v>
      </c>
      <c r="F82" s="354"/>
      <c r="G82" s="354"/>
      <c r="H82" s="354"/>
      <c r="I82" s="354"/>
      <c r="J82" s="63"/>
      <c r="K82" s="353" t="s">
        <v>77</v>
      </c>
      <c r="L82" s="353"/>
      <c r="M82" s="353"/>
      <c r="N82" s="353"/>
      <c r="O82" s="353"/>
      <c r="P82" s="116">
        <f>'Basic info &amp; Projects'!C49</f>
        <v>0</v>
      </c>
      <c r="Q82" s="98"/>
      <c r="R82" s="64"/>
      <c r="S82" s="64"/>
      <c r="T82" s="64"/>
      <c r="U82" s="64"/>
      <c r="V82" s="64"/>
      <c r="W82" s="64"/>
      <c r="X82" s="65"/>
      <c r="Y82" s="64"/>
      <c r="Z82" s="64"/>
      <c r="AA82" s="64"/>
      <c r="AB82" s="64"/>
      <c r="AC82" s="64"/>
      <c r="AD82" s="64"/>
      <c r="AE82" s="65"/>
      <c r="AF82" s="64"/>
      <c r="AG82" s="64"/>
      <c r="AH82" s="64"/>
      <c r="AI82" s="64"/>
      <c r="AJ82" s="66"/>
      <c r="AK82" s="18"/>
    </row>
    <row r="83" spans="2:37" ht="12.95" hidden="1" customHeight="1" outlineLevel="1" x14ac:dyDescent="0.2">
      <c r="B83" s="19" t="s">
        <v>4</v>
      </c>
      <c r="C83" s="374"/>
      <c r="D83" s="375"/>
      <c r="E83" s="78"/>
      <c r="F83" s="78"/>
      <c r="G83" s="9"/>
      <c r="H83" s="9"/>
      <c r="I83" s="9"/>
      <c r="J83" s="9"/>
      <c r="K83" s="9"/>
      <c r="L83" s="78"/>
      <c r="M83" s="78"/>
      <c r="N83" s="9"/>
      <c r="O83" s="9"/>
      <c r="P83" s="9"/>
      <c r="Q83" s="9"/>
      <c r="R83" s="9"/>
      <c r="S83" s="78"/>
      <c r="T83" s="78"/>
      <c r="U83" s="9"/>
      <c r="V83" s="9"/>
      <c r="W83" s="9"/>
      <c r="X83" s="9"/>
      <c r="Y83" s="78"/>
      <c r="Z83" s="78"/>
      <c r="AA83" s="78"/>
      <c r="AB83" s="9"/>
      <c r="AC83" s="9"/>
      <c r="AD83" s="9"/>
      <c r="AE83" s="9"/>
      <c r="AF83" s="9"/>
      <c r="AG83" s="78"/>
      <c r="AH83" s="78"/>
      <c r="AI83" s="108"/>
      <c r="AJ83" s="22">
        <f>SUM(E83:AI83)</f>
        <v>0</v>
      </c>
      <c r="AK83" s="20"/>
    </row>
    <row r="84" spans="2:37" ht="12.95" hidden="1" customHeight="1" outlineLevel="1" x14ac:dyDescent="0.2">
      <c r="B84" s="21" t="s">
        <v>6</v>
      </c>
      <c r="C84" s="374"/>
      <c r="D84" s="375"/>
      <c r="E84" s="78"/>
      <c r="F84" s="78"/>
      <c r="G84" s="9"/>
      <c r="H84" s="9"/>
      <c r="I84" s="9"/>
      <c r="J84" s="9"/>
      <c r="K84" s="9"/>
      <c r="L84" s="78"/>
      <c r="M84" s="78"/>
      <c r="N84" s="9"/>
      <c r="O84" s="9"/>
      <c r="P84" s="9"/>
      <c r="Q84" s="9"/>
      <c r="R84" s="9"/>
      <c r="S84" s="78"/>
      <c r="T84" s="78"/>
      <c r="U84" s="9"/>
      <c r="V84" s="9"/>
      <c r="W84" s="9"/>
      <c r="X84" s="9"/>
      <c r="Y84" s="78"/>
      <c r="Z84" s="78"/>
      <c r="AA84" s="78"/>
      <c r="AB84" s="9"/>
      <c r="AC84" s="9"/>
      <c r="AD84" s="9"/>
      <c r="AE84" s="9"/>
      <c r="AF84" s="9"/>
      <c r="AG84" s="78"/>
      <c r="AH84" s="78"/>
      <c r="AI84" s="108"/>
      <c r="AJ84" s="22">
        <f>SUM(E84:AI84)</f>
        <v>0</v>
      </c>
      <c r="AK84" s="20"/>
    </row>
    <row r="85" spans="2:37" ht="12.95" hidden="1" customHeight="1" outlineLevel="1" x14ac:dyDescent="0.2">
      <c r="B85" s="23" t="s">
        <v>5</v>
      </c>
      <c r="C85" s="376"/>
      <c r="D85" s="377"/>
      <c r="E85" s="79"/>
      <c r="F85" s="79"/>
      <c r="G85" s="10"/>
      <c r="H85" s="10"/>
      <c r="I85" s="10"/>
      <c r="J85" s="10"/>
      <c r="K85" s="10"/>
      <c r="L85" s="79"/>
      <c r="M85" s="79"/>
      <c r="N85" s="10"/>
      <c r="O85" s="10"/>
      <c r="P85" s="10"/>
      <c r="Q85" s="10"/>
      <c r="R85" s="10"/>
      <c r="S85" s="79"/>
      <c r="T85" s="79"/>
      <c r="U85" s="10"/>
      <c r="V85" s="10"/>
      <c r="W85" s="10"/>
      <c r="X85" s="10"/>
      <c r="Y85" s="79"/>
      <c r="Z85" s="79"/>
      <c r="AA85" s="79"/>
      <c r="AB85" s="10"/>
      <c r="AC85" s="10"/>
      <c r="AD85" s="10"/>
      <c r="AE85" s="10"/>
      <c r="AF85" s="10"/>
      <c r="AG85" s="79"/>
      <c r="AH85" s="79"/>
      <c r="AI85" s="109"/>
      <c r="AJ85" s="22">
        <f t="shared" ref="AJ85:AJ90" si="12">SUM(E85:AI85)</f>
        <v>0</v>
      </c>
      <c r="AK85" s="20"/>
    </row>
    <row r="86" spans="2:37" ht="12.95" hidden="1" customHeight="1" outlineLevel="1" x14ac:dyDescent="0.2">
      <c r="B86" s="23" t="s">
        <v>8</v>
      </c>
      <c r="C86" s="376"/>
      <c r="D86" s="377"/>
      <c r="E86" s="79"/>
      <c r="F86" s="79"/>
      <c r="G86" s="10"/>
      <c r="H86" s="10"/>
      <c r="I86" s="10"/>
      <c r="J86" s="10"/>
      <c r="K86" s="10"/>
      <c r="L86" s="79"/>
      <c r="M86" s="79"/>
      <c r="N86" s="10"/>
      <c r="O86" s="10"/>
      <c r="P86" s="10"/>
      <c r="Q86" s="10"/>
      <c r="R86" s="10"/>
      <c r="S86" s="79"/>
      <c r="T86" s="79"/>
      <c r="U86" s="10"/>
      <c r="V86" s="10"/>
      <c r="W86" s="10"/>
      <c r="X86" s="10"/>
      <c r="Y86" s="79"/>
      <c r="Z86" s="79"/>
      <c r="AA86" s="79"/>
      <c r="AB86" s="10"/>
      <c r="AC86" s="10"/>
      <c r="AD86" s="10"/>
      <c r="AE86" s="10"/>
      <c r="AF86" s="10"/>
      <c r="AG86" s="79"/>
      <c r="AH86" s="79"/>
      <c r="AI86" s="109"/>
      <c r="AJ86" s="22">
        <f t="shared" si="12"/>
        <v>0</v>
      </c>
      <c r="AK86" s="20"/>
    </row>
    <row r="87" spans="2:37" ht="12.95" hidden="1" customHeight="1" outlineLevel="1" x14ac:dyDescent="0.2">
      <c r="B87" s="23" t="s">
        <v>7</v>
      </c>
      <c r="C87" s="376"/>
      <c r="D87" s="377"/>
      <c r="E87" s="79"/>
      <c r="F87" s="79"/>
      <c r="G87" s="10"/>
      <c r="H87" s="10"/>
      <c r="I87" s="10"/>
      <c r="J87" s="10"/>
      <c r="K87" s="10"/>
      <c r="L87" s="79"/>
      <c r="M87" s="79"/>
      <c r="N87" s="10"/>
      <c r="O87" s="10"/>
      <c r="P87" s="10"/>
      <c r="Q87" s="10"/>
      <c r="R87" s="10"/>
      <c r="S87" s="79"/>
      <c r="T87" s="79"/>
      <c r="U87" s="10"/>
      <c r="V87" s="10"/>
      <c r="W87" s="10"/>
      <c r="X87" s="10"/>
      <c r="Y87" s="79"/>
      <c r="Z87" s="79"/>
      <c r="AA87" s="79"/>
      <c r="AB87" s="10"/>
      <c r="AC87" s="10"/>
      <c r="AD87" s="10"/>
      <c r="AE87" s="10"/>
      <c r="AF87" s="10"/>
      <c r="AG87" s="79"/>
      <c r="AH87" s="79"/>
      <c r="AI87" s="109"/>
      <c r="AJ87" s="22">
        <f t="shared" si="12"/>
        <v>0</v>
      </c>
      <c r="AK87" s="20"/>
    </row>
    <row r="88" spans="2:37" ht="12.95" hidden="1" customHeight="1" outlineLevel="1" x14ac:dyDescent="0.2">
      <c r="B88" s="23" t="s">
        <v>9</v>
      </c>
      <c r="C88" s="338"/>
      <c r="D88" s="339"/>
      <c r="E88" s="79"/>
      <c r="F88" s="79"/>
      <c r="G88" s="10"/>
      <c r="H88" s="10"/>
      <c r="I88" s="10"/>
      <c r="J88" s="10"/>
      <c r="K88" s="10"/>
      <c r="L88" s="79"/>
      <c r="M88" s="79"/>
      <c r="N88" s="10"/>
      <c r="O88" s="10"/>
      <c r="P88" s="10"/>
      <c r="Q88" s="10"/>
      <c r="R88" s="10"/>
      <c r="S88" s="79"/>
      <c r="T88" s="79"/>
      <c r="U88" s="10"/>
      <c r="V88" s="10"/>
      <c r="W88" s="10"/>
      <c r="X88" s="10"/>
      <c r="Y88" s="79"/>
      <c r="Z88" s="79"/>
      <c r="AA88" s="79"/>
      <c r="AB88" s="10"/>
      <c r="AC88" s="10"/>
      <c r="AD88" s="10"/>
      <c r="AE88" s="10"/>
      <c r="AF88" s="10"/>
      <c r="AG88" s="79"/>
      <c r="AH88" s="79"/>
      <c r="AI88" s="109"/>
      <c r="AJ88" s="22">
        <f t="shared" si="12"/>
        <v>0</v>
      </c>
      <c r="AK88" s="20"/>
    </row>
    <row r="89" spans="2:37" ht="12.95" hidden="1" customHeight="1" outlineLevel="1" x14ac:dyDescent="0.2">
      <c r="B89" s="23" t="s">
        <v>42</v>
      </c>
      <c r="C89" s="338"/>
      <c r="D89" s="339"/>
      <c r="E89" s="79"/>
      <c r="F89" s="79"/>
      <c r="G89" s="10"/>
      <c r="H89" s="10"/>
      <c r="I89" s="10"/>
      <c r="J89" s="10"/>
      <c r="K89" s="10"/>
      <c r="L89" s="79"/>
      <c r="M89" s="79"/>
      <c r="N89" s="10"/>
      <c r="O89" s="10"/>
      <c r="P89" s="10"/>
      <c r="Q89" s="10"/>
      <c r="R89" s="10"/>
      <c r="S89" s="79"/>
      <c r="T89" s="79"/>
      <c r="U89" s="10"/>
      <c r="V89" s="10"/>
      <c r="W89" s="10"/>
      <c r="X89" s="10"/>
      <c r="Y89" s="79"/>
      <c r="Z89" s="79"/>
      <c r="AA89" s="79"/>
      <c r="AB89" s="10"/>
      <c r="AC89" s="10"/>
      <c r="AD89" s="10"/>
      <c r="AE89" s="10"/>
      <c r="AF89" s="10"/>
      <c r="AG89" s="79"/>
      <c r="AH89" s="79"/>
      <c r="AI89" s="109"/>
      <c r="AJ89" s="22">
        <f t="shared" si="12"/>
        <v>0</v>
      </c>
      <c r="AK89" s="20"/>
    </row>
    <row r="90" spans="2:37" ht="12.95" hidden="1" customHeight="1" outlineLevel="1" x14ac:dyDescent="0.2">
      <c r="B90" s="23" t="s">
        <v>43</v>
      </c>
      <c r="C90" s="338"/>
      <c r="D90" s="339"/>
      <c r="E90" s="79"/>
      <c r="F90" s="79"/>
      <c r="G90" s="10"/>
      <c r="H90" s="10"/>
      <c r="I90" s="10"/>
      <c r="J90" s="10"/>
      <c r="K90" s="10"/>
      <c r="L90" s="79"/>
      <c r="M90" s="79"/>
      <c r="N90" s="10"/>
      <c r="O90" s="10"/>
      <c r="P90" s="10"/>
      <c r="Q90" s="10"/>
      <c r="R90" s="10"/>
      <c r="S90" s="79"/>
      <c r="T90" s="79"/>
      <c r="U90" s="10"/>
      <c r="V90" s="10"/>
      <c r="W90" s="10"/>
      <c r="X90" s="10"/>
      <c r="Y90" s="79"/>
      <c r="Z90" s="79"/>
      <c r="AA90" s="79"/>
      <c r="AB90" s="10"/>
      <c r="AC90" s="10"/>
      <c r="AD90" s="10"/>
      <c r="AE90" s="10"/>
      <c r="AF90" s="10"/>
      <c r="AG90" s="79"/>
      <c r="AH90" s="79"/>
      <c r="AI90" s="109"/>
      <c r="AJ90" s="22">
        <f t="shared" si="12"/>
        <v>0</v>
      </c>
      <c r="AK90" s="20"/>
    </row>
    <row r="91" spans="2:37" ht="12.95" hidden="1" customHeight="1" outlineLevel="1" x14ac:dyDescent="0.2">
      <c r="B91" s="23" t="s">
        <v>44</v>
      </c>
      <c r="C91" s="338"/>
      <c r="D91" s="339"/>
      <c r="E91" s="78"/>
      <c r="F91" s="78"/>
      <c r="G91" s="9"/>
      <c r="H91" s="9"/>
      <c r="I91" s="9"/>
      <c r="J91" s="9"/>
      <c r="K91" s="9"/>
      <c r="L91" s="78"/>
      <c r="M91" s="78"/>
      <c r="N91" s="9"/>
      <c r="O91" s="9"/>
      <c r="P91" s="9"/>
      <c r="Q91" s="9"/>
      <c r="R91" s="9"/>
      <c r="S91" s="78"/>
      <c r="T91" s="78"/>
      <c r="U91" s="9"/>
      <c r="V91" s="9"/>
      <c r="W91" s="9"/>
      <c r="X91" s="9"/>
      <c r="Y91" s="78"/>
      <c r="Z91" s="78"/>
      <c r="AA91" s="78"/>
      <c r="AB91" s="9"/>
      <c r="AC91" s="9"/>
      <c r="AD91" s="9"/>
      <c r="AE91" s="9"/>
      <c r="AF91" s="9"/>
      <c r="AG91" s="78"/>
      <c r="AH91" s="78"/>
      <c r="AI91" s="108"/>
      <c r="AJ91" s="22">
        <f>SUM(E91:AI91)</f>
        <v>0</v>
      </c>
      <c r="AK91" s="20"/>
    </row>
    <row r="92" spans="2:37" ht="12.95" hidden="1" customHeight="1" outlineLevel="1" x14ac:dyDescent="0.2">
      <c r="B92" s="56" t="s">
        <v>47</v>
      </c>
      <c r="C92" s="369"/>
      <c r="D92" s="370"/>
      <c r="E92" s="80"/>
      <c r="F92" s="80"/>
      <c r="G92" s="57"/>
      <c r="H92" s="57"/>
      <c r="I92" s="57"/>
      <c r="J92" s="57"/>
      <c r="K92" s="57"/>
      <c r="L92" s="80"/>
      <c r="M92" s="80"/>
      <c r="N92" s="57"/>
      <c r="O92" s="57"/>
      <c r="P92" s="57"/>
      <c r="Q92" s="57"/>
      <c r="R92" s="57"/>
      <c r="S92" s="80"/>
      <c r="T92" s="80"/>
      <c r="U92" s="57"/>
      <c r="V92" s="57"/>
      <c r="W92" s="57"/>
      <c r="X92" s="57"/>
      <c r="Y92" s="80"/>
      <c r="Z92" s="80"/>
      <c r="AA92" s="80"/>
      <c r="AB92" s="57"/>
      <c r="AC92" s="57"/>
      <c r="AD92" s="57"/>
      <c r="AE92" s="57"/>
      <c r="AF92" s="57"/>
      <c r="AG92" s="80"/>
      <c r="AH92" s="80"/>
      <c r="AI92" s="110"/>
      <c r="AJ92" s="58">
        <f>SUM(E92:AI92)</f>
        <v>0</v>
      </c>
      <c r="AK92" s="20"/>
    </row>
    <row r="93" spans="2:37" ht="12.95" customHeight="1" collapsed="1" x14ac:dyDescent="0.2">
      <c r="B93" s="355" t="str">
        <f>CONCATENATE("Total hours project 7: GA "&amp;E82)</f>
        <v>Total hours project 7: GA 0</v>
      </c>
      <c r="C93" s="356"/>
      <c r="D93" s="357"/>
      <c r="E93" s="62">
        <f>SUM(E83:E92)</f>
        <v>0</v>
      </c>
      <c r="F93" s="62">
        <f t="shared" ref="F93:AH93" si="13">SUM(F83:F92)</f>
        <v>0</v>
      </c>
      <c r="G93" s="59">
        <f t="shared" si="13"/>
        <v>0</v>
      </c>
      <c r="H93" s="59">
        <f t="shared" si="13"/>
        <v>0</v>
      </c>
      <c r="I93" s="59">
        <f t="shared" si="13"/>
        <v>0</v>
      </c>
      <c r="J93" s="59">
        <f t="shared" si="13"/>
        <v>0</v>
      </c>
      <c r="K93" s="59">
        <f t="shared" si="13"/>
        <v>0</v>
      </c>
      <c r="L93" s="62">
        <f t="shared" si="13"/>
        <v>0</v>
      </c>
      <c r="M93" s="62">
        <f t="shared" si="13"/>
        <v>0</v>
      </c>
      <c r="N93" s="59">
        <f t="shared" si="13"/>
        <v>0</v>
      </c>
      <c r="O93" s="59">
        <f t="shared" si="13"/>
        <v>0</v>
      </c>
      <c r="P93" s="59">
        <f t="shared" si="13"/>
        <v>0</v>
      </c>
      <c r="Q93" s="59">
        <f t="shared" si="13"/>
        <v>0</v>
      </c>
      <c r="R93" s="59">
        <f t="shared" si="13"/>
        <v>0</v>
      </c>
      <c r="S93" s="62">
        <f t="shared" si="13"/>
        <v>0</v>
      </c>
      <c r="T93" s="62">
        <f t="shared" si="13"/>
        <v>0</v>
      </c>
      <c r="U93" s="59">
        <f t="shared" si="13"/>
        <v>0</v>
      </c>
      <c r="V93" s="59">
        <f t="shared" si="13"/>
        <v>0</v>
      </c>
      <c r="W93" s="59">
        <f t="shared" si="13"/>
        <v>0</v>
      </c>
      <c r="X93" s="59">
        <f t="shared" si="13"/>
        <v>0</v>
      </c>
      <c r="Y93" s="62">
        <f t="shared" si="13"/>
        <v>0</v>
      </c>
      <c r="Z93" s="62">
        <f t="shared" si="13"/>
        <v>0</v>
      </c>
      <c r="AA93" s="62">
        <f t="shared" si="13"/>
        <v>0</v>
      </c>
      <c r="AB93" s="59">
        <f t="shared" si="13"/>
        <v>0</v>
      </c>
      <c r="AC93" s="59">
        <f t="shared" si="13"/>
        <v>0</v>
      </c>
      <c r="AD93" s="59">
        <f t="shared" si="13"/>
        <v>0</v>
      </c>
      <c r="AE93" s="59">
        <f t="shared" si="13"/>
        <v>0</v>
      </c>
      <c r="AF93" s="59">
        <f t="shared" si="13"/>
        <v>0</v>
      </c>
      <c r="AG93" s="62">
        <f t="shared" si="13"/>
        <v>0</v>
      </c>
      <c r="AH93" s="62">
        <f t="shared" si="13"/>
        <v>0</v>
      </c>
      <c r="AI93" s="59">
        <f>SUM(AI83:AI92)</f>
        <v>0</v>
      </c>
      <c r="AJ93" s="60">
        <f>SUM(AJ83:AJ92)</f>
        <v>0</v>
      </c>
      <c r="AK93" s="25"/>
    </row>
    <row r="94" spans="2:37" ht="12.6" hidden="1" customHeight="1" outlineLevel="1" x14ac:dyDescent="0.2">
      <c r="B94" s="352" t="s">
        <v>78</v>
      </c>
      <c r="C94" s="353"/>
      <c r="D94" s="353"/>
      <c r="E94" s="354">
        <f>'Basic info &amp; Projects'!C56</f>
        <v>0</v>
      </c>
      <c r="F94" s="354"/>
      <c r="G94" s="354"/>
      <c r="H94" s="354"/>
      <c r="I94" s="354"/>
      <c r="J94" s="63"/>
      <c r="K94" s="353" t="s">
        <v>77</v>
      </c>
      <c r="L94" s="353"/>
      <c r="M94" s="353"/>
      <c r="N94" s="353"/>
      <c r="O94" s="353"/>
      <c r="P94" s="116">
        <f>'Basic info &amp; Projects'!C54</f>
        <v>0</v>
      </c>
      <c r="Q94" s="98"/>
      <c r="R94" s="64"/>
      <c r="S94" s="64"/>
      <c r="T94" s="64"/>
      <c r="U94" s="64"/>
      <c r="V94" s="64"/>
      <c r="W94" s="64"/>
      <c r="X94" s="65"/>
      <c r="Y94" s="64"/>
      <c r="Z94" s="64"/>
      <c r="AA94" s="64"/>
      <c r="AB94" s="64"/>
      <c r="AC94" s="64"/>
      <c r="AD94" s="64"/>
      <c r="AE94" s="65"/>
      <c r="AF94" s="64"/>
      <c r="AG94" s="64"/>
      <c r="AH94" s="64"/>
      <c r="AI94" s="64"/>
      <c r="AJ94" s="66"/>
      <c r="AK94" s="18"/>
    </row>
    <row r="95" spans="2:37" ht="12.95" hidden="1" customHeight="1" outlineLevel="1" x14ac:dyDescent="0.2">
      <c r="B95" s="19" t="s">
        <v>4</v>
      </c>
      <c r="C95" s="374"/>
      <c r="D95" s="375"/>
      <c r="E95" s="78"/>
      <c r="F95" s="78"/>
      <c r="G95" s="9"/>
      <c r="H95" s="9"/>
      <c r="I95" s="9"/>
      <c r="J95" s="9"/>
      <c r="K95" s="9"/>
      <c r="L95" s="78"/>
      <c r="M95" s="78"/>
      <c r="N95" s="9"/>
      <c r="O95" s="9"/>
      <c r="P95" s="9"/>
      <c r="Q95" s="9"/>
      <c r="R95" s="9"/>
      <c r="S95" s="78"/>
      <c r="T95" s="78"/>
      <c r="U95" s="9"/>
      <c r="V95" s="9"/>
      <c r="W95" s="9"/>
      <c r="X95" s="9"/>
      <c r="Y95" s="78"/>
      <c r="Z95" s="78"/>
      <c r="AA95" s="78"/>
      <c r="AB95" s="9"/>
      <c r="AC95" s="9"/>
      <c r="AD95" s="9"/>
      <c r="AE95" s="9"/>
      <c r="AF95" s="9"/>
      <c r="AG95" s="78"/>
      <c r="AH95" s="78"/>
      <c r="AI95" s="108"/>
      <c r="AJ95" s="22">
        <f>SUM(E95:AI95)</f>
        <v>0</v>
      </c>
      <c r="AK95" s="20"/>
    </row>
    <row r="96" spans="2:37" ht="12.95" hidden="1" customHeight="1" outlineLevel="1" x14ac:dyDescent="0.2">
      <c r="B96" s="21" t="s">
        <v>6</v>
      </c>
      <c r="C96" s="374"/>
      <c r="D96" s="375"/>
      <c r="E96" s="78"/>
      <c r="F96" s="78"/>
      <c r="G96" s="9"/>
      <c r="H96" s="9"/>
      <c r="I96" s="9"/>
      <c r="J96" s="9"/>
      <c r="K96" s="9"/>
      <c r="L96" s="78"/>
      <c r="M96" s="78"/>
      <c r="N96" s="9"/>
      <c r="O96" s="9"/>
      <c r="P96" s="9"/>
      <c r="Q96" s="9"/>
      <c r="R96" s="9"/>
      <c r="S96" s="78"/>
      <c r="T96" s="78"/>
      <c r="U96" s="9"/>
      <c r="V96" s="9"/>
      <c r="W96" s="9"/>
      <c r="X96" s="9"/>
      <c r="Y96" s="78"/>
      <c r="Z96" s="78"/>
      <c r="AA96" s="78"/>
      <c r="AB96" s="9"/>
      <c r="AC96" s="9"/>
      <c r="AD96" s="9"/>
      <c r="AE96" s="9"/>
      <c r="AF96" s="9"/>
      <c r="AG96" s="78"/>
      <c r="AH96" s="78"/>
      <c r="AI96" s="108"/>
      <c r="AJ96" s="22">
        <f>SUM(E96:AI96)</f>
        <v>0</v>
      </c>
      <c r="AK96" s="20"/>
    </row>
    <row r="97" spans="2:44" ht="12.95" hidden="1" customHeight="1" outlineLevel="1" x14ac:dyDescent="0.2">
      <c r="B97" s="23" t="s">
        <v>5</v>
      </c>
      <c r="C97" s="376"/>
      <c r="D97" s="377"/>
      <c r="E97" s="79"/>
      <c r="F97" s="79"/>
      <c r="G97" s="10"/>
      <c r="H97" s="10"/>
      <c r="I97" s="10"/>
      <c r="J97" s="10"/>
      <c r="K97" s="10"/>
      <c r="L97" s="79"/>
      <c r="M97" s="79"/>
      <c r="N97" s="10"/>
      <c r="O97" s="10"/>
      <c r="P97" s="10"/>
      <c r="Q97" s="10"/>
      <c r="R97" s="10"/>
      <c r="S97" s="79"/>
      <c r="T97" s="79"/>
      <c r="U97" s="10"/>
      <c r="V97" s="10"/>
      <c r="W97" s="10"/>
      <c r="X97" s="10"/>
      <c r="Y97" s="79"/>
      <c r="Z97" s="79"/>
      <c r="AA97" s="79"/>
      <c r="AB97" s="10"/>
      <c r="AC97" s="10"/>
      <c r="AD97" s="10"/>
      <c r="AE97" s="10"/>
      <c r="AF97" s="10"/>
      <c r="AG97" s="79"/>
      <c r="AH97" s="79"/>
      <c r="AI97" s="109"/>
      <c r="AJ97" s="22">
        <f t="shared" ref="AJ97:AJ102" si="14">SUM(E97:AI97)</f>
        <v>0</v>
      </c>
      <c r="AK97" s="20"/>
    </row>
    <row r="98" spans="2:44" ht="12.95" hidden="1" customHeight="1" outlineLevel="1" x14ac:dyDescent="0.2">
      <c r="B98" s="23" t="s">
        <v>8</v>
      </c>
      <c r="C98" s="376"/>
      <c r="D98" s="377"/>
      <c r="E98" s="79"/>
      <c r="F98" s="79"/>
      <c r="G98" s="10"/>
      <c r="H98" s="10"/>
      <c r="I98" s="10"/>
      <c r="J98" s="10"/>
      <c r="K98" s="10"/>
      <c r="L98" s="79"/>
      <c r="M98" s="79"/>
      <c r="N98" s="10"/>
      <c r="O98" s="10"/>
      <c r="P98" s="10"/>
      <c r="Q98" s="10"/>
      <c r="R98" s="10"/>
      <c r="S98" s="79"/>
      <c r="T98" s="79"/>
      <c r="U98" s="10"/>
      <c r="V98" s="10"/>
      <c r="W98" s="10"/>
      <c r="X98" s="10"/>
      <c r="Y98" s="79"/>
      <c r="Z98" s="79"/>
      <c r="AA98" s="79"/>
      <c r="AB98" s="10"/>
      <c r="AC98" s="10"/>
      <c r="AD98" s="10"/>
      <c r="AE98" s="10"/>
      <c r="AF98" s="10"/>
      <c r="AG98" s="79"/>
      <c r="AH98" s="79"/>
      <c r="AI98" s="109"/>
      <c r="AJ98" s="22">
        <f t="shared" si="14"/>
        <v>0</v>
      </c>
      <c r="AK98" s="20"/>
    </row>
    <row r="99" spans="2:44" ht="12.95" hidden="1" customHeight="1" outlineLevel="1" x14ac:dyDescent="0.2">
      <c r="B99" s="23" t="s">
        <v>7</v>
      </c>
      <c r="C99" s="376"/>
      <c r="D99" s="377"/>
      <c r="E99" s="79"/>
      <c r="F99" s="79"/>
      <c r="G99" s="10"/>
      <c r="H99" s="10"/>
      <c r="I99" s="10"/>
      <c r="J99" s="10"/>
      <c r="K99" s="10"/>
      <c r="L99" s="79"/>
      <c r="M99" s="79"/>
      <c r="N99" s="10"/>
      <c r="O99" s="10"/>
      <c r="P99" s="10"/>
      <c r="Q99" s="10"/>
      <c r="R99" s="10"/>
      <c r="S99" s="79"/>
      <c r="T99" s="79"/>
      <c r="U99" s="10"/>
      <c r="V99" s="10"/>
      <c r="W99" s="10"/>
      <c r="X99" s="10"/>
      <c r="Y99" s="79"/>
      <c r="Z99" s="79"/>
      <c r="AA99" s="79"/>
      <c r="AB99" s="10"/>
      <c r="AC99" s="10"/>
      <c r="AD99" s="10"/>
      <c r="AE99" s="10"/>
      <c r="AF99" s="10"/>
      <c r="AG99" s="79"/>
      <c r="AH99" s="79"/>
      <c r="AI99" s="109"/>
      <c r="AJ99" s="22">
        <f t="shared" si="14"/>
        <v>0</v>
      </c>
      <c r="AK99" s="20"/>
    </row>
    <row r="100" spans="2:44" ht="12.95" hidden="1" customHeight="1" outlineLevel="1" x14ac:dyDescent="0.2">
      <c r="B100" s="23" t="s">
        <v>9</v>
      </c>
      <c r="C100" s="338"/>
      <c r="D100" s="339"/>
      <c r="E100" s="79"/>
      <c r="F100" s="79"/>
      <c r="G100" s="10"/>
      <c r="H100" s="10"/>
      <c r="I100" s="10"/>
      <c r="J100" s="10"/>
      <c r="K100" s="10"/>
      <c r="L100" s="79"/>
      <c r="M100" s="79"/>
      <c r="N100" s="10"/>
      <c r="O100" s="10"/>
      <c r="P100" s="10"/>
      <c r="Q100" s="10"/>
      <c r="R100" s="10"/>
      <c r="S100" s="79"/>
      <c r="T100" s="79"/>
      <c r="U100" s="10"/>
      <c r="V100" s="10"/>
      <c r="W100" s="10"/>
      <c r="X100" s="10"/>
      <c r="Y100" s="79"/>
      <c r="Z100" s="79"/>
      <c r="AA100" s="79"/>
      <c r="AB100" s="10"/>
      <c r="AC100" s="10"/>
      <c r="AD100" s="10"/>
      <c r="AE100" s="10"/>
      <c r="AF100" s="10"/>
      <c r="AG100" s="79"/>
      <c r="AH100" s="79"/>
      <c r="AI100" s="109"/>
      <c r="AJ100" s="22">
        <f t="shared" si="14"/>
        <v>0</v>
      </c>
      <c r="AK100" s="20"/>
    </row>
    <row r="101" spans="2:44" ht="12.95" hidden="1" customHeight="1" outlineLevel="1" x14ac:dyDescent="0.2">
      <c r="B101" s="23" t="s">
        <v>42</v>
      </c>
      <c r="C101" s="338"/>
      <c r="D101" s="339"/>
      <c r="E101" s="79"/>
      <c r="F101" s="79"/>
      <c r="G101" s="10"/>
      <c r="H101" s="10"/>
      <c r="I101" s="10"/>
      <c r="J101" s="10"/>
      <c r="K101" s="10"/>
      <c r="L101" s="79"/>
      <c r="M101" s="79"/>
      <c r="N101" s="10"/>
      <c r="O101" s="10"/>
      <c r="P101" s="10"/>
      <c r="Q101" s="10"/>
      <c r="R101" s="10"/>
      <c r="S101" s="79"/>
      <c r="T101" s="79"/>
      <c r="U101" s="10"/>
      <c r="V101" s="10"/>
      <c r="W101" s="10"/>
      <c r="X101" s="10"/>
      <c r="Y101" s="79"/>
      <c r="Z101" s="79"/>
      <c r="AA101" s="79"/>
      <c r="AB101" s="10"/>
      <c r="AC101" s="10"/>
      <c r="AD101" s="10"/>
      <c r="AE101" s="10"/>
      <c r="AF101" s="10"/>
      <c r="AG101" s="79"/>
      <c r="AH101" s="79"/>
      <c r="AI101" s="109"/>
      <c r="AJ101" s="22">
        <f t="shared" si="14"/>
        <v>0</v>
      </c>
      <c r="AK101" s="20"/>
    </row>
    <row r="102" spans="2:44" ht="12.95" hidden="1" customHeight="1" outlineLevel="1" x14ac:dyDescent="0.2">
      <c r="B102" s="23" t="s">
        <v>43</v>
      </c>
      <c r="C102" s="338"/>
      <c r="D102" s="339"/>
      <c r="E102" s="79"/>
      <c r="F102" s="79"/>
      <c r="G102" s="10"/>
      <c r="H102" s="10"/>
      <c r="I102" s="10"/>
      <c r="J102" s="10"/>
      <c r="K102" s="10"/>
      <c r="L102" s="79"/>
      <c r="M102" s="79"/>
      <c r="N102" s="10"/>
      <c r="O102" s="10"/>
      <c r="P102" s="10"/>
      <c r="Q102" s="10"/>
      <c r="R102" s="10"/>
      <c r="S102" s="79"/>
      <c r="T102" s="79"/>
      <c r="U102" s="10"/>
      <c r="V102" s="10"/>
      <c r="W102" s="10"/>
      <c r="X102" s="10"/>
      <c r="Y102" s="79"/>
      <c r="Z102" s="79"/>
      <c r="AA102" s="79"/>
      <c r="AB102" s="10"/>
      <c r="AC102" s="10"/>
      <c r="AD102" s="10"/>
      <c r="AE102" s="10"/>
      <c r="AF102" s="10"/>
      <c r="AG102" s="79"/>
      <c r="AH102" s="79"/>
      <c r="AI102" s="109"/>
      <c r="AJ102" s="22">
        <f t="shared" si="14"/>
        <v>0</v>
      </c>
      <c r="AK102" s="20"/>
    </row>
    <row r="103" spans="2:44" ht="12.95" hidden="1" customHeight="1" outlineLevel="1" x14ac:dyDescent="0.2">
      <c r="B103" s="23" t="s">
        <v>44</v>
      </c>
      <c r="C103" s="338"/>
      <c r="D103" s="339"/>
      <c r="E103" s="78"/>
      <c r="F103" s="78"/>
      <c r="G103" s="9"/>
      <c r="H103" s="9"/>
      <c r="I103" s="9"/>
      <c r="J103" s="9"/>
      <c r="K103" s="9"/>
      <c r="L103" s="78"/>
      <c r="M103" s="78"/>
      <c r="N103" s="9"/>
      <c r="O103" s="9"/>
      <c r="P103" s="9"/>
      <c r="Q103" s="9"/>
      <c r="R103" s="9"/>
      <c r="S103" s="78"/>
      <c r="T103" s="78"/>
      <c r="U103" s="9"/>
      <c r="V103" s="9"/>
      <c r="W103" s="9"/>
      <c r="X103" s="9"/>
      <c r="Y103" s="78"/>
      <c r="Z103" s="78"/>
      <c r="AA103" s="78"/>
      <c r="AB103" s="9"/>
      <c r="AC103" s="9"/>
      <c r="AD103" s="9"/>
      <c r="AE103" s="9"/>
      <c r="AF103" s="9"/>
      <c r="AG103" s="78"/>
      <c r="AH103" s="78"/>
      <c r="AI103" s="108"/>
      <c r="AJ103" s="22">
        <f>SUM(E103:AI103)</f>
        <v>0</v>
      </c>
      <c r="AK103" s="20"/>
    </row>
    <row r="104" spans="2:44" ht="12.95" hidden="1" customHeight="1" outlineLevel="1" x14ac:dyDescent="0.2">
      <c r="B104" s="56" t="s">
        <v>47</v>
      </c>
      <c r="C104" s="369"/>
      <c r="D104" s="370"/>
      <c r="E104" s="80"/>
      <c r="F104" s="80"/>
      <c r="G104" s="57"/>
      <c r="H104" s="57"/>
      <c r="I104" s="57"/>
      <c r="J104" s="57"/>
      <c r="K104" s="57"/>
      <c r="L104" s="80"/>
      <c r="M104" s="80"/>
      <c r="N104" s="57"/>
      <c r="O104" s="57"/>
      <c r="P104" s="57"/>
      <c r="Q104" s="57"/>
      <c r="R104" s="57"/>
      <c r="S104" s="80"/>
      <c r="T104" s="80"/>
      <c r="U104" s="57"/>
      <c r="V104" s="57"/>
      <c r="W104" s="57"/>
      <c r="X104" s="57"/>
      <c r="Y104" s="80"/>
      <c r="Z104" s="80"/>
      <c r="AA104" s="80"/>
      <c r="AB104" s="57"/>
      <c r="AC104" s="57"/>
      <c r="AD104" s="57"/>
      <c r="AE104" s="57"/>
      <c r="AF104" s="57"/>
      <c r="AG104" s="80"/>
      <c r="AH104" s="80"/>
      <c r="AI104" s="110"/>
      <c r="AJ104" s="58">
        <f>SUM(E104:AI104)</f>
        <v>0</v>
      </c>
      <c r="AK104" s="20"/>
    </row>
    <row r="105" spans="2:44" ht="12.95" customHeight="1" collapsed="1" x14ac:dyDescent="0.2">
      <c r="B105" s="355" t="str">
        <f>CONCATENATE("Total hours project 8: GA "&amp;E94)</f>
        <v>Total hours project 8: GA 0</v>
      </c>
      <c r="C105" s="356"/>
      <c r="D105" s="357"/>
      <c r="E105" s="62">
        <f>SUM(E95:E104)</f>
        <v>0</v>
      </c>
      <c r="F105" s="62">
        <f t="shared" ref="F105:AH105" si="15">SUM(F95:F104)</f>
        <v>0</v>
      </c>
      <c r="G105" s="59">
        <f t="shared" si="15"/>
        <v>0</v>
      </c>
      <c r="H105" s="59">
        <f t="shared" si="15"/>
        <v>0</v>
      </c>
      <c r="I105" s="59">
        <f t="shared" si="15"/>
        <v>0</v>
      </c>
      <c r="J105" s="59">
        <f t="shared" si="15"/>
        <v>0</v>
      </c>
      <c r="K105" s="59">
        <f t="shared" si="15"/>
        <v>0</v>
      </c>
      <c r="L105" s="62">
        <f t="shared" si="15"/>
        <v>0</v>
      </c>
      <c r="M105" s="62">
        <f t="shared" si="15"/>
        <v>0</v>
      </c>
      <c r="N105" s="59">
        <f t="shared" si="15"/>
        <v>0</v>
      </c>
      <c r="O105" s="59">
        <f t="shared" si="15"/>
        <v>0</v>
      </c>
      <c r="P105" s="59">
        <f t="shared" si="15"/>
        <v>0</v>
      </c>
      <c r="Q105" s="59">
        <f t="shared" si="15"/>
        <v>0</v>
      </c>
      <c r="R105" s="59">
        <f t="shared" si="15"/>
        <v>0</v>
      </c>
      <c r="S105" s="62">
        <f t="shared" si="15"/>
        <v>0</v>
      </c>
      <c r="T105" s="62">
        <f t="shared" si="15"/>
        <v>0</v>
      </c>
      <c r="U105" s="59">
        <f t="shared" si="15"/>
        <v>0</v>
      </c>
      <c r="V105" s="59">
        <f t="shared" si="15"/>
        <v>0</v>
      </c>
      <c r="W105" s="59">
        <f t="shared" si="15"/>
        <v>0</v>
      </c>
      <c r="X105" s="59">
        <f t="shared" si="15"/>
        <v>0</v>
      </c>
      <c r="Y105" s="62">
        <f t="shared" si="15"/>
        <v>0</v>
      </c>
      <c r="Z105" s="62">
        <f t="shared" si="15"/>
        <v>0</v>
      </c>
      <c r="AA105" s="62">
        <f t="shared" si="15"/>
        <v>0</v>
      </c>
      <c r="AB105" s="59">
        <f t="shared" si="15"/>
        <v>0</v>
      </c>
      <c r="AC105" s="59">
        <f t="shared" si="15"/>
        <v>0</v>
      </c>
      <c r="AD105" s="59">
        <f t="shared" si="15"/>
        <v>0</v>
      </c>
      <c r="AE105" s="59">
        <f t="shared" si="15"/>
        <v>0</v>
      </c>
      <c r="AF105" s="59">
        <f t="shared" si="15"/>
        <v>0</v>
      </c>
      <c r="AG105" s="62">
        <f t="shared" si="15"/>
        <v>0</v>
      </c>
      <c r="AH105" s="62">
        <f t="shared" si="15"/>
        <v>0</v>
      </c>
      <c r="AI105" s="59">
        <f>SUM(AI95:AI104)</f>
        <v>0</v>
      </c>
      <c r="AJ105" s="60">
        <f>SUM(AJ95:AJ104)</f>
        <v>0</v>
      </c>
      <c r="AK105" s="25"/>
      <c r="AO105" s="113"/>
      <c r="AP105" s="364" t="s">
        <v>96</v>
      </c>
      <c r="AQ105" s="364" t="s">
        <v>94</v>
      </c>
      <c r="AR105" s="364" t="s">
        <v>95</v>
      </c>
    </row>
    <row r="106" spans="2:44" ht="12.6" hidden="1" customHeight="1" outlineLevel="1" x14ac:dyDescent="0.2">
      <c r="B106" s="352" t="s">
        <v>78</v>
      </c>
      <c r="C106" s="353"/>
      <c r="D106" s="353"/>
      <c r="E106" s="354">
        <f>'Basic info &amp; Projects'!C61</f>
        <v>0</v>
      </c>
      <c r="F106" s="354"/>
      <c r="G106" s="354"/>
      <c r="H106" s="354"/>
      <c r="I106" s="354"/>
      <c r="J106" s="63"/>
      <c r="K106" s="353" t="s">
        <v>77</v>
      </c>
      <c r="L106" s="353"/>
      <c r="M106" s="353"/>
      <c r="N106" s="353"/>
      <c r="O106" s="353"/>
      <c r="P106" s="116">
        <f>'Basic info &amp; Projects'!C59</f>
        <v>0</v>
      </c>
      <c r="Q106" s="98"/>
      <c r="R106" s="64"/>
      <c r="S106" s="64"/>
      <c r="T106" s="64"/>
      <c r="U106" s="64"/>
      <c r="V106" s="64"/>
      <c r="W106" s="64"/>
      <c r="X106" s="65"/>
      <c r="Y106" s="64"/>
      <c r="Z106" s="64"/>
      <c r="AA106" s="64"/>
      <c r="AB106" s="64"/>
      <c r="AC106" s="64"/>
      <c r="AD106" s="64"/>
      <c r="AE106" s="65"/>
      <c r="AF106" s="64"/>
      <c r="AG106" s="64"/>
      <c r="AH106" s="64"/>
      <c r="AI106" s="64"/>
      <c r="AJ106" s="66"/>
      <c r="AK106" s="18"/>
      <c r="AO106" s="114"/>
      <c r="AP106" s="365"/>
      <c r="AQ106" s="365"/>
      <c r="AR106" s="365"/>
    </row>
    <row r="107" spans="2:44" ht="12.95" hidden="1" customHeight="1" outlineLevel="1" x14ac:dyDescent="0.2">
      <c r="B107" s="19" t="s">
        <v>4</v>
      </c>
      <c r="C107" s="374"/>
      <c r="D107" s="375"/>
      <c r="E107" s="78"/>
      <c r="F107" s="78"/>
      <c r="G107" s="9"/>
      <c r="H107" s="9"/>
      <c r="I107" s="9"/>
      <c r="J107" s="9"/>
      <c r="K107" s="9"/>
      <c r="L107" s="78"/>
      <c r="M107" s="78"/>
      <c r="N107" s="9"/>
      <c r="O107" s="9"/>
      <c r="P107" s="9"/>
      <c r="Q107" s="9"/>
      <c r="R107" s="9"/>
      <c r="S107" s="78"/>
      <c r="T107" s="78"/>
      <c r="U107" s="9"/>
      <c r="V107" s="9"/>
      <c r="W107" s="9"/>
      <c r="X107" s="9"/>
      <c r="Y107" s="78"/>
      <c r="Z107" s="78"/>
      <c r="AA107" s="78"/>
      <c r="AB107" s="9"/>
      <c r="AC107" s="9"/>
      <c r="AD107" s="9"/>
      <c r="AE107" s="9"/>
      <c r="AF107" s="9"/>
      <c r="AG107" s="78"/>
      <c r="AH107" s="78"/>
      <c r="AI107" s="108"/>
      <c r="AJ107" s="22">
        <f>SUM(E107:AI107)</f>
        <v>0</v>
      </c>
      <c r="AK107" s="20"/>
      <c r="AO107" s="114"/>
      <c r="AP107" s="365"/>
      <c r="AQ107" s="365"/>
      <c r="AR107" s="365"/>
    </row>
    <row r="108" spans="2:44" ht="12.95" hidden="1" customHeight="1" outlineLevel="1" x14ac:dyDescent="0.2">
      <c r="B108" s="21" t="s">
        <v>6</v>
      </c>
      <c r="C108" s="374"/>
      <c r="D108" s="375"/>
      <c r="E108" s="78"/>
      <c r="F108" s="78"/>
      <c r="G108" s="9"/>
      <c r="H108" s="9"/>
      <c r="I108" s="9"/>
      <c r="J108" s="9"/>
      <c r="K108" s="9"/>
      <c r="L108" s="78"/>
      <c r="M108" s="78"/>
      <c r="N108" s="9"/>
      <c r="O108" s="9"/>
      <c r="P108" s="9"/>
      <c r="Q108" s="9"/>
      <c r="R108" s="9"/>
      <c r="S108" s="78"/>
      <c r="T108" s="78"/>
      <c r="U108" s="9"/>
      <c r="V108" s="9"/>
      <c r="W108" s="9"/>
      <c r="X108" s="9"/>
      <c r="Y108" s="78"/>
      <c r="Z108" s="78"/>
      <c r="AA108" s="78"/>
      <c r="AB108" s="9"/>
      <c r="AC108" s="9"/>
      <c r="AD108" s="9"/>
      <c r="AE108" s="9"/>
      <c r="AF108" s="9"/>
      <c r="AG108" s="78"/>
      <c r="AH108" s="78"/>
      <c r="AI108" s="108"/>
      <c r="AJ108" s="22">
        <f>SUM(E108:AI108)</f>
        <v>0</v>
      </c>
      <c r="AK108" s="20"/>
      <c r="AO108" s="114"/>
      <c r="AP108" s="365"/>
      <c r="AQ108" s="365"/>
      <c r="AR108" s="365"/>
    </row>
    <row r="109" spans="2:44" ht="12.95" hidden="1" customHeight="1" outlineLevel="1" x14ac:dyDescent="0.2">
      <c r="B109" s="23" t="s">
        <v>5</v>
      </c>
      <c r="C109" s="376"/>
      <c r="D109" s="377"/>
      <c r="E109" s="79"/>
      <c r="F109" s="79"/>
      <c r="G109" s="10"/>
      <c r="H109" s="10"/>
      <c r="I109" s="10"/>
      <c r="J109" s="10"/>
      <c r="K109" s="10"/>
      <c r="L109" s="79"/>
      <c r="M109" s="79"/>
      <c r="N109" s="10"/>
      <c r="O109" s="10"/>
      <c r="P109" s="10"/>
      <c r="Q109" s="10"/>
      <c r="R109" s="10"/>
      <c r="S109" s="79"/>
      <c r="T109" s="79"/>
      <c r="U109" s="10"/>
      <c r="V109" s="10"/>
      <c r="W109" s="10"/>
      <c r="X109" s="10"/>
      <c r="Y109" s="79"/>
      <c r="Z109" s="79"/>
      <c r="AA109" s="79"/>
      <c r="AB109" s="10"/>
      <c r="AC109" s="10"/>
      <c r="AD109" s="10"/>
      <c r="AE109" s="10"/>
      <c r="AF109" s="10"/>
      <c r="AG109" s="79"/>
      <c r="AH109" s="79"/>
      <c r="AI109" s="109"/>
      <c r="AJ109" s="22">
        <f t="shared" ref="AJ109:AJ114" si="16">SUM(E109:AI109)</f>
        <v>0</v>
      </c>
      <c r="AK109" s="20"/>
      <c r="AO109" s="114"/>
      <c r="AP109" s="365"/>
      <c r="AQ109" s="365"/>
      <c r="AR109" s="365"/>
    </row>
    <row r="110" spans="2:44" ht="12.95" hidden="1" customHeight="1" outlineLevel="1" x14ac:dyDescent="0.2">
      <c r="B110" s="23" t="s">
        <v>8</v>
      </c>
      <c r="C110" s="376"/>
      <c r="D110" s="377"/>
      <c r="E110" s="79"/>
      <c r="F110" s="79"/>
      <c r="G110" s="10"/>
      <c r="H110" s="10"/>
      <c r="I110" s="10"/>
      <c r="J110" s="10"/>
      <c r="K110" s="10"/>
      <c r="L110" s="79"/>
      <c r="M110" s="79"/>
      <c r="N110" s="10"/>
      <c r="O110" s="10"/>
      <c r="P110" s="10"/>
      <c r="Q110" s="10"/>
      <c r="R110" s="10"/>
      <c r="S110" s="79"/>
      <c r="T110" s="79"/>
      <c r="U110" s="10"/>
      <c r="V110" s="10"/>
      <c r="W110" s="10"/>
      <c r="X110" s="10"/>
      <c r="Y110" s="79"/>
      <c r="Z110" s="79"/>
      <c r="AA110" s="79"/>
      <c r="AB110" s="10"/>
      <c r="AC110" s="10"/>
      <c r="AD110" s="10"/>
      <c r="AE110" s="10"/>
      <c r="AF110" s="10"/>
      <c r="AG110" s="79"/>
      <c r="AH110" s="79"/>
      <c r="AI110" s="109"/>
      <c r="AJ110" s="22">
        <f t="shared" si="16"/>
        <v>0</v>
      </c>
      <c r="AK110" s="20"/>
      <c r="AO110" s="114"/>
      <c r="AP110" s="365"/>
      <c r="AQ110" s="365"/>
      <c r="AR110" s="365"/>
    </row>
    <row r="111" spans="2:44" ht="12.95" hidden="1" customHeight="1" outlineLevel="1" x14ac:dyDescent="0.2">
      <c r="B111" s="23" t="s">
        <v>7</v>
      </c>
      <c r="C111" s="376"/>
      <c r="D111" s="377"/>
      <c r="E111" s="79"/>
      <c r="F111" s="79"/>
      <c r="G111" s="10"/>
      <c r="H111" s="10"/>
      <c r="I111" s="10"/>
      <c r="J111" s="10"/>
      <c r="K111" s="10"/>
      <c r="L111" s="79"/>
      <c r="M111" s="79"/>
      <c r="N111" s="10"/>
      <c r="O111" s="10"/>
      <c r="P111" s="10"/>
      <c r="Q111" s="10"/>
      <c r="R111" s="10"/>
      <c r="S111" s="79"/>
      <c r="T111" s="79"/>
      <c r="U111" s="10"/>
      <c r="V111" s="10"/>
      <c r="W111" s="10"/>
      <c r="X111" s="10"/>
      <c r="Y111" s="79"/>
      <c r="Z111" s="79"/>
      <c r="AA111" s="79"/>
      <c r="AB111" s="10"/>
      <c r="AC111" s="10"/>
      <c r="AD111" s="10"/>
      <c r="AE111" s="10"/>
      <c r="AF111" s="10"/>
      <c r="AG111" s="79"/>
      <c r="AH111" s="79"/>
      <c r="AI111" s="109"/>
      <c r="AJ111" s="22">
        <f t="shared" si="16"/>
        <v>0</v>
      </c>
      <c r="AK111" s="20"/>
      <c r="AO111" s="114"/>
      <c r="AP111" s="365"/>
      <c r="AQ111" s="365"/>
      <c r="AR111" s="365"/>
    </row>
    <row r="112" spans="2:44" ht="12.95" hidden="1" customHeight="1" outlineLevel="1" x14ac:dyDescent="0.2">
      <c r="B112" s="23" t="s">
        <v>9</v>
      </c>
      <c r="C112" s="338"/>
      <c r="D112" s="339"/>
      <c r="E112" s="79"/>
      <c r="F112" s="79"/>
      <c r="G112" s="10"/>
      <c r="H112" s="10"/>
      <c r="I112" s="10"/>
      <c r="J112" s="10"/>
      <c r="K112" s="10"/>
      <c r="L112" s="79"/>
      <c r="M112" s="79"/>
      <c r="N112" s="10"/>
      <c r="O112" s="10"/>
      <c r="P112" s="10"/>
      <c r="Q112" s="10"/>
      <c r="R112" s="10"/>
      <c r="S112" s="79"/>
      <c r="T112" s="79"/>
      <c r="U112" s="10"/>
      <c r="V112" s="10"/>
      <c r="W112" s="10"/>
      <c r="X112" s="10"/>
      <c r="Y112" s="79"/>
      <c r="Z112" s="79"/>
      <c r="AA112" s="79"/>
      <c r="AB112" s="10"/>
      <c r="AC112" s="10"/>
      <c r="AD112" s="10"/>
      <c r="AE112" s="10"/>
      <c r="AF112" s="10"/>
      <c r="AG112" s="79"/>
      <c r="AH112" s="79"/>
      <c r="AI112" s="109"/>
      <c r="AJ112" s="22">
        <f t="shared" si="16"/>
        <v>0</v>
      </c>
      <c r="AK112" s="20"/>
      <c r="AO112" s="114"/>
      <c r="AP112" s="365"/>
      <c r="AQ112" s="365"/>
      <c r="AR112" s="365"/>
    </row>
    <row r="113" spans="2:44" ht="12.95" hidden="1" customHeight="1" outlineLevel="1" x14ac:dyDescent="0.2">
      <c r="B113" s="23" t="s">
        <v>42</v>
      </c>
      <c r="C113" s="338"/>
      <c r="D113" s="339"/>
      <c r="E113" s="79"/>
      <c r="F113" s="79"/>
      <c r="G113" s="10"/>
      <c r="H113" s="10"/>
      <c r="I113" s="10"/>
      <c r="J113" s="10"/>
      <c r="K113" s="10"/>
      <c r="L113" s="79"/>
      <c r="M113" s="79"/>
      <c r="N113" s="10"/>
      <c r="O113" s="10"/>
      <c r="P113" s="10"/>
      <c r="Q113" s="10"/>
      <c r="R113" s="10"/>
      <c r="S113" s="79"/>
      <c r="T113" s="79"/>
      <c r="U113" s="10"/>
      <c r="V113" s="10"/>
      <c r="W113" s="10"/>
      <c r="X113" s="10"/>
      <c r="Y113" s="79"/>
      <c r="Z113" s="79"/>
      <c r="AA113" s="79"/>
      <c r="AB113" s="10"/>
      <c r="AC113" s="10"/>
      <c r="AD113" s="10"/>
      <c r="AE113" s="10"/>
      <c r="AF113" s="10"/>
      <c r="AG113" s="79"/>
      <c r="AH113" s="79"/>
      <c r="AI113" s="109"/>
      <c r="AJ113" s="22">
        <f t="shared" si="16"/>
        <v>0</v>
      </c>
      <c r="AK113" s="20"/>
      <c r="AO113" s="114"/>
      <c r="AP113" s="365"/>
      <c r="AQ113" s="365"/>
      <c r="AR113" s="365"/>
    </row>
    <row r="114" spans="2:44" ht="12.95" hidden="1" customHeight="1" outlineLevel="1" x14ac:dyDescent="0.2">
      <c r="B114" s="23" t="s">
        <v>43</v>
      </c>
      <c r="C114" s="338"/>
      <c r="D114" s="339"/>
      <c r="E114" s="79"/>
      <c r="F114" s="79"/>
      <c r="G114" s="10"/>
      <c r="H114" s="10"/>
      <c r="I114" s="10"/>
      <c r="J114" s="10"/>
      <c r="K114" s="10"/>
      <c r="L114" s="79"/>
      <c r="M114" s="79"/>
      <c r="N114" s="10"/>
      <c r="O114" s="10"/>
      <c r="P114" s="10"/>
      <c r="Q114" s="10"/>
      <c r="R114" s="10"/>
      <c r="S114" s="79"/>
      <c r="T114" s="79"/>
      <c r="U114" s="10"/>
      <c r="V114" s="10"/>
      <c r="W114" s="10"/>
      <c r="X114" s="10"/>
      <c r="Y114" s="79"/>
      <c r="Z114" s="79"/>
      <c r="AA114" s="79"/>
      <c r="AB114" s="10"/>
      <c r="AC114" s="10"/>
      <c r="AD114" s="10"/>
      <c r="AE114" s="10"/>
      <c r="AF114" s="10"/>
      <c r="AG114" s="79"/>
      <c r="AH114" s="79"/>
      <c r="AI114" s="109"/>
      <c r="AJ114" s="22">
        <f t="shared" si="16"/>
        <v>0</v>
      </c>
      <c r="AK114" s="20"/>
      <c r="AO114" s="114"/>
      <c r="AP114" s="365"/>
      <c r="AQ114" s="365"/>
      <c r="AR114" s="365"/>
    </row>
    <row r="115" spans="2:44" ht="12.95" hidden="1" customHeight="1" outlineLevel="1" x14ac:dyDescent="0.2">
      <c r="B115" s="23" t="s">
        <v>44</v>
      </c>
      <c r="C115" s="338"/>
      <c r="D115" s="339"/>
      <c r="E115" s="78"/>
      <c r="F115" s="78"/>
      <c r="G115" s="9"/>
      <c r="H115" s="9"/>
      <c r="I115" s="9"/>
      <c r="J115" s="9"/>
      <c r="K115" s="9"/>
      <c r="L115" s="78"/>
      <c r="M115" s="78"/>
      <c r="N115" s="9"/>
      <c r="O115" s="9"/>
      <c r="P115" s="9"/>
      <c r="Q115" s="9"/>
      <c r="R115" s="9"/>
      <c r="S115" s="78"/>
      <c r="T115" s="78"/>
      <c r="U115" s="9"/>
      <c r="V115" s="9"/>
      <c r="W115" s="9"/>
      <c r="X115" s="9"/>
      <c r="Y115" s="78"/>
      <c r="Z115" s="78"/>
      <c r="AA115" s="78"/>
      <c r="AB115" s="9"/>
      <c r="AC115" s="9"/>
      <c r="AD115" s="9"/>
      <c r="AE115" s="9"/>
      <c r="AF115" s="9"/>
      <c r="AG115" s="78"/>
      <c r="AH115" s="78"/>
      <c r="AI115" s="108"/>
      <c r="AJ115" s="22">
        <f>SUM(E115:AI115)</f>
        <v>0</v>
      </c>
      <c r="AK115" s="20"/>
      <c r="AO115" s="114"/>
      <c r="AP115" s="365"/>
      <c r="AQ115" s="365"/>
      <c r="AR115" s="365"/>
    </row>
    <row r="116" spans="2:44" ht="12.95" hidden="1" customHeight="1" outlineLevel="1" x14ac:dyDescent="0.2">
      <c r="B116" s="56" t="s">
        <v>47</v>
      </c>
      <c r="C116" s="369"/>
      <c r="D116" s="370"/>
      <c r="E116" s="80"/>
      <c r="F116" s="80"/>
      <c r="G116" s="57"/>
      <c r="H116" s="57"/>
      <c r="I116" s="57"/>
      <c r="J116" s="57"/>
      <c r="K116" s="57"/>
      <c r="L116" s="80"/>
      <c r="M116" s="80"/>
      <c r="N116" s="57"/>
      <c r="O116" s="57"/>
      <c r="P116" s="57"/>
      <c r="Q116" s="57"/>
      <c r="R116" s="57"/>
      <c r="S116" s="80"/>
      <c r="T116" s="80"/>
      <c r="U116" s="57"/>
      <c r="V116" s="57"/>
      <c r="W116" s="57"/>
      <c r="X116" s="57"/>
      <c r="Y116" s="80"/>
      <c r="Z116" s="80"/>
      <c r="AA116" s="80"/>
      <c r="AB116" s="57"/>
      <c r="AC116" s="57"/>
      <c r="AD116" s="57"/>
      <c r="AE116" s="57"/>
      <c r="AF116" s="57"/>
      <c r="AG116" s="80"/>
      <c r="AH116" s="80"/>
      <c r="AI116" s="110"/>
      <c r="AJ116" s="58">
        <f>SUM(E116:AI116)</f>
        <v>0</v>
      </c>
      <c r="AK116" s="20"/>
      <c r="AO116" s="114"/>
      <c r="AP116" s="365"/>
      <c r="AQ116" s="365"/>
      <c r="AR116" s="365"/>
    </row>
    <row r="117" spans="2:44" ht="12.95" customHeight="1" collapsed="1" x14ac:dyDescent="0.2">
      <c r="B117" s="355" t="str">
        <f>CONCATENATE("Total hours project 9: GA "&amp;E106)</f>
        <v>Total hours project 9: GA 0</v>
      </c>
      <c r="C117" s="356"/>
      <c r="D117" s="357"/>
      <c r="E117" s="62">
        <f>SUM(E107:E116)</f>
        <v>0</v>
      </c>
      <c r="F117" s="62">
        <f t="shared" ref="F117:AH117" si="17">SUM(F107:F116)</f>
        <v>0</v>
      </c>
      <c r="G117" s="59">
        <f t="shared" si="17"/>
        <v>0</v>
      </c>
      <c r="H117" s="59">
        <f t="shared" si="17"/>
        <v>0</v>
      </c>
      <c r="I117" s="59">
        <f t="shared" si="17"/>
        <v>0</v>
      </c>
      <c r="J117" s="59">
        <f t="shared" si="17"/>
        <v>0</v>
      </c>
      <c r="K117" s="59">
        <f t="shared" si="17"/>
        <v>0</v>
      </c>
      <c r="L117" s="62">
        <f t="shared" si="17"/>
        <v>0</v>
      </c>
      <c r="M117" s="62">
        <f t="shared" si="17"/>
        <v>0</v>
      </c>
      <c r="N117" s="59">
        <f t="shared" si="17"/>
        <v>0</v>
      </c>
      <c r="O117" s="59">
        <f t="shared" si="17"/>
        <v>0</v>
      </c>
      <c r="P117" s="59">
        <f t="shared" si="17"/>
        <v>0</v>
      </c>
      <c r="Q117" s="59">
        <f t="shared" si="17"/>
        <v>0</v>
      </c>
      <c r="R117" s="59">
        <f t="shared" si="17"/>
        <v>0</v>
      </c>
      <c r="S117" s="62">
        <f t="shared" si="17"/>
        <v>0</v>
      </c>
      <c r="T117" s="62">
        <f t="shared" si="17"/>
        <v>0</v>
      </c>
      <c r="U117" s="59">
        <f t="shared" si="17"/>
        <v>0</v>
      </c>
      <c r="V117" s="59">
        <f t="shared" si="17"/>
        <v>0</v>
      </c>
      <c r="W117" s="59">
        <f t="shared" si="17"/>
        <v>0</v>
      </c>
      <c r="X117" s="59">
        <f t="shared" si="17"/>
        <v>0</v>
      </c>
      <c r="Y117" s="62">
        <f t="shared" si="17"/>
        <v>0</v>
      </c>
      <c r="Z117" s="62">
        <f t="shared" si="17"/>
        <v>0</v>
      </c>
      <c r="AA117" s="62">
        <f t="shared" si="17"/>
        <v>0</v>
      </c>
      <c r="AB117" s="59">
        <f t="shared" si="17"/>
        <v>0</v>
      </c>
      <c r="AC117" s="59">
        <f t="shared" si="17"/>
        <v>0</v>
      </c>
      <c r="AD117" s="59">
        <f t="shared" si="17"/>
        <v>0</v>
      </c>
      <c r="AE117" s="59">
        <f t="shared" si="17"/>
        <v>0</v>
      </c>
      <c r="AF117" s="59">
        <f t="shared" si="17"/>
        <v>0</v>
      </c>
      <c r="AG117" s="62">
        <f t="shared" si="17"/>
        <v>0</v>
      </c>
      <c r="AH117" s="62">
        <f t="shared" si="17"/>
        <v>0</v>
      </c>
      <c r="AI117" s="59">
        <f>SUM(AI107:AI116)</f>
        <v>0</v>
      </c>
      <c r="AJ117" s="60">
        <f>SUM(AJ107:AJ116)</f>
        <v>0</v>
      </c>
      <c r="AK117" s="25"/>
      <c r="AO117" s="114"/>
      <c r="AP117" s="365"/>
      <c r="AQ117" s="365"/>
      <c r="AR117" s="365"/>
    </row>
    <row r="118" spans="2:44" ht="12.6" hidden="1" customHeight="1" outlineLevel="1" x14ac:dyDescent="0.2">
      <c r="B118" s="352" t="s">
        <v>78</v>
      </c>
      <c r="C118" s="353"/>
      <c r="D118" s="353"/>
      <c r="E118" s="354">
        <f>'Basic info &amp; Projects'!C66</f>
        <v>0</v>
      </c>
      <c r="F118" s="354"/>
      <c r="G118" s="354"/>
      <c r="H118" s="354"/>
      <c r="I118" s="354"/>
      <c r="J118" s="63"/>
      <c r="K118" s="353" t="s">
        <v>77</v>
      </c>
      <c r="L118" s="353"/>
      <c r="M118" s="353"/>
      <c r="N118" s="353"/>
      <c r="O118" s="353"/>
      <c r="P118" s="116">
        <f>'Basic info &amp; Projects'!C64</f>
        <v>0</v>
      </c>
      <c r="Q118" s="98"/>
      <c r="R118" s="64"/>
      <c r="S118" s="64"/>
      <c r="T118" s="64"/>
      <c r="U118" s="64"/>
      <c r="V118" s="64"/>
      <c r="W118" s="64"/>
      <c r="X118" s="65"/>
      <c r="Y118" s="64"/>
      <c r="Z118" s="64"/>
      <c r="AA118" s="64"/>
      <c r="AB118" s="64"/>
      <c r="AC118" s="64"/>
      <c r="AD118" s="64"/>
      <c r="AE118" s="65"/>
      <c r="AF118" s="64"/>
      <c r="AG118" s="64"/>
      <c r="AH118" s="64"/>
      <c r="AI118" s="64"/>
      <c r="AJ118" s="66"/>
      <c r="AK118" s="18"/>
      <c r="AO118" s="114"/>
      <c r="AP118" s="365"/>
      <c r="AQ118" s="365"/>
      <c r="AR118" s="365"/>
    </row>
    <row r="119" spans="2:44" ht="12.95" hidden="1" customHeight="1" outlineLevel="1" x14ac:dyDescent="0.2">
      <c r="B119" s="19" t="s">
        <v>4</v>
      </c>
      <c r="C119" s="374"/>
      <c r="D119" s="375"/>
      <c r="E119" s="78"/>
      <c r="F119" s="78"/>
      <c r="G119" s="9"/>
      <c r="H119" s="9"/>
      <c r="I119" s="9"/>
      <c r="J119" s="9"/>
      <c r="K119" s="9"/>
      <c r="L119" s="78"/>
      <c r="M119" s="78"/>
      <c r="N119" s="9"/>
      <c r="O119" s="9"/>
      <c r="P119" s="9"/>
      <c r="Q119" s="9"/>
      <c r="R119" s="9"/>
      <c r="S119" s="78"/>
      <c r="T119" s="78"/>
      <c r="U119" s="9"/>
      <c r="V119" s="9"/>
      <c r="W119" s="9"/>
      <c r="X119" s="9"/>
      <c r="Y119" s="78"/>
      <c r="Z119" s="78"/>
      <c r="AA119" s="78"/>
      <c r="AB119" s="9"/>
      <c r="AC119" s="9"/>
      <c r="AD119" s="9"/>
      <c r="AE119" s="9"/>
      <c r="AF119" s="9"/>
      <c r="AG119" s="78"/>
      <c r="AH119" s="78"/>
      <c r="AI119" s="108"/>
      <c r="AJ119" s="22">
        <f>SUM(E119:AI119)</f>
        <v>0</v>
      </c>
      <c r="AK119" s="20"/>
      <c r="AO119" s="114"/>
      <c r="AP119" s="365"/>
      <c r="AQ119" s="365"/>
      <c r="AR119" s="365"/>
    </row>
    <row r="120" spans="2:44" ht="12.95" hidden="1" customHeight="1" outlineLevel="1" x14ac:dyDescent="0.2">
      <c r="B120" s="21" t="s">
        <v>6</v>
      </c>
      <c r="C120" s="374"/>
      <c r="D120" s="375"/>
      <c r="E120" s="78"/>
      <c r="F120" s="78"/>
      <c r="G120" s="9"/>
      <c r="H120" s="9"/>
      <c r="I120" s="9"/>
      <c r="J120" s="9"/>
      <c r="K120" s="9"/>
      <c r="L120" s="78"/>
      <c r="M120" s="78"/>
      <c r="N120" s="9"/>
      <c r="O120" s="9"/>
      <c r="P120" s="9"/>
      <c r="Q120" s="9"/>
      <c r="R120" s="9"/>
      <c r="S120" s="78"/>
      <c r="T120" s="78"/>
      <c r="U120" s="9"/>
      <c r="V120" s="9"/>
      <c r="W120" s="9"/>
      <c r="X120" s="9"/>
      <c r="Y120" s="78"/>
      <c r="Z120" s="78"/>
      <c r="AA120" s="78"/>
      <c r="AB120" s="9"/>
      <c r="AC120" s="9"/>
      <c r="AD120" s="9"/>
      <c r="AE120" s="9"/>
      <c r="AF120" s="9"/>
      <c r="AG120" s="78"/>
      <c r="AH120" s="78"/>
      <c r="AI120" s="108"/>
      <c r="AJ120" s="22">
        <f>SUM(E120:AI120)</f>
        <v>0</v>
      </c>
      <c r="AK120" s="20"/>
      <c r="AO120" s="114"/>
      <c r="AP120" s="365"/>
      <c r="AQ120" s="365"/>
      <c r="AR120" s="365"/>
    </row>
    <row r="121" spans="2:44" ht="12.95" hidden="1" customHeight="1" outlineLevel="1" x14ac:dyDescent="0.2">
      <c r="B121" s="23" t="s">
        <v>5</v>
      </c>
      <c r="C121" s="376"/>
      <c r="D121" s="377"/>
      <c r="E121" s="79"/>
      <c r="F121" s="79"/>
      <c r="G121" s="10"/>
      <c r="H121" s="10"/>
      <c r="I121" s="10"/>
      <c r="J121" s="10"/>
      <c r="K121" s="10"/>
      <c r="L121" s="79"/>
      <c r="M121" s="79"/>
      <c r="N121" s="10"/>
      <c r="O121" s="10"/>
      <c r="P121" s="10"/>
      <c r="Q121" s="10"/>
      <c r="R121" s="10"/>
      <c r="S121" s="79"/>
      <c r="T121" s="79"/>
      <c r="U121" s="10"/>
      <c r="V121" s="10"/>
      <c r="W121" s="10"/>
      <c r="X121" s="10"/>
      <c r="Y121" s="79"/>
      <c r="Z121" s="79"/>
      <c r="AA121" s="79"/>
      <c r="AB121" s="10"/>
      <c r="AC121" s="10"/>
      <c r="AD121" s="10"/>
      <c r="AE121" s="10"/>
      <c r="AF121" s="10"/>
      <c r="AG121" s="79"/>
      <c r="AH121" s="79"/>
      <c r="AI121" s="109"/>
      <c r="AJ121" s="22">
        <f t="shared" ref="AJ121:AJ126" si="18">SUM(E121:AI121)</f>
        <v>0</v>
      </c>
      <c r="AK121" s="20"/>
      <c r="AO121" s="114"/>
      <c r="AP121" s="365"/>
      <c r="AQ121" s="365"/>
      <c r="AR121" s="365"/>
    </row>
    <row r="122" spans="2:44" ht="12.95" hidden="1" customHeight="1" outlineLevel="1" x14ac:dyDescent="0.2">
      <c r="B122" s="23" t="s">
        <v>8</v>
      </c>
      <c r="C122" s="376"/>
      <c r="D122" s="377"/>
      <c r="E122" s="79"/>
      <c r="F122" s="79"/>
      <c r="G122" s="10"/>
      <c r="H122" s="10"/>
      <c r="I122" s="10"/>
      <c r="J122" s="10"/>
      <c r="K122" s="10"/>
      <c r="L122" s="79"/>
      <c r="M122" s="79"/>
      <c r="N122" s="10"/>
      <c r="O122" s="10"/>
      <c r="P122" s="10"/>
      <c r="Q122" s="10"/>
      <c r="R122" s="10"/>
      <c r="S122" s="79"/>
      <c r="T122" s="79"/>
      <c r="U122" s="10"/>
      <c r="V122" s="10"/>
      <c r="W122" s="10"/>
      <c r="X122" s="10"/>
      <c r="Y122" s="79"/>
      <c r="Z122" s="79"/>
      <c r="AA122" s="79"/>
      <c r="AB122" s="10"/>
      <c r="AC122" s="10"/>
      <c r="AD122" s="10"/>
      <c r="AE122" s="10"/>
      <c r="AF122" s="10"/>
      <c r="AG122" s="79"/>
      <c r="AH122" s="79"/>
      <c r="AI122" s="109"/>
      <c r="AJ122" s="22">
        <f t="shared" si="18"/>
        <v>0</v>
      </c>
      <c r="AK122" s="20"/>
      <c r="AO122" s="114"/>
      <c r="AP122" s="365"/>
      <c r="AQ122" s="365"/>
      <c r="AR122" s="365"/>
    </row>
    <row r="123" spans="2:44" ht="12.95" hidden="1" customHeight="1" outlineLevel="1" x14ac:dyDescent="0.2">
      <c r="B123" s="23" t="s">
        <v>7</v>
      </c>
      <c r="C123" s="376"/>
      <c r="D123" s="377"/>
      <c r="E123" s="79"/>
      <c r="F123" s="79"/>
      <c r="G123" s="10"/>
      <c r="H123" s="10"/>
      <c r="I123" s="10"/>
      <c r="J123" s="10"/>
      <c r="K123" s="10"/>
      <c r="L123" s="79"/>
      <c r="M123" s="79"/>
      <c r="N123" s="10"/>
      <c r="O123" s="10"/>
      <c r="P123" s="10"/>
      <c r="Q123" s="10"/>
      <c r="R123" s="10"/>
      <c r="S123" s="79"/>
      <c r="T123" s="79"/>
      <c r="U123" s="10"/>
      <c r="V123" s="10"/>
      <c r="W123" s="10"/>
      <c r="X123" s="10"/>
      <c r="Y123" s="79"/>
      <c r="Z123" s="79"/>
      <c r="AA123" s="79"/>
      <c r="AB123" s="10"/>
      <c r="AC123" s="10"/>
      <c r="AD123" s="10"/>
      <c r="AE123" s="10"/>
      <c r="AF123" s="10"/>
      <c r="AG123" s="79"/>
      <c r="AH123" s="79"/>
      <c r="AI123" s="109"/>
      <c r="AJ123" s="22">
        <f t="shared" si="18"/>
        <v>0</v>
      </c>
      <c r="AK123" s="20"/>
      <c r="AO123" s="114"/>
      <c r="AP123" s="365"/>
      <c r="AQ123" s="365"/>
      <c r="AR123" s="365"/>
    </row>
    <row r="124" spans="2:44" ht="12.95" hidden="1" customHeight="1" outlineLevel="1" x14ac:dyDescent="0.2">
      <c r="B124" s="23" t="s">
        <v>9</v>
      </c>
      <c r="C124" s="338"/>
      <c r="D124" s="339"/>
      <c r="E124" s="79"/>
      <c r="F124" s="79"/>
      <c r="G124" s="10"/>
      <c r="H124" s="10"/>
      <c r="I124" s="10"/>
      <c r="J124" s="10"/>
      <c r="K124" s="10"/>
      <c r="L124" s="79"/>
      <c r="M124" s="79"/>
      <c r="N124" s="10"/>
      <c r="O124" s="10"/>
      <c r="P124" s="10"/>
      <c r="Q124" s="10"/>
      <c r="R124" s="10"/>
      <c r="S124" s="79"/>
      <c r="T124" s="79"/>
      <c r="U124" s="10"/>
      <c r="V124" s="10"/>
      <c r="W124" s="10"/>
      <c r="X124" s="10"/>
      <c r="Y124" s="79"/>
      <c r="Z124" s="79"/>
      <c r="AA124" s="79"/>
      <c r="AB124" s="10"/>
      <c r="AC124" s="10"/>
      <c r="AD124" s="10"/>
      <c r="AE124" s="10"/>
      <c r="AF124" s="10"/>
      <c r="AG124" s="79"/>
      <c r="AH124" s="79"/>
      <c r="AI124" s="109"/>
      <c r="AJ124" s="22">
        <f t="shared" si="18"/>
        <v>0</v>
      </c>
      <c r="AK124" s="20"/>
      <c r="AO124" s="114"/>
      <c r="AP124" s="365"/>
      <c r="AQ124" s="365"/>
      <c r="AR124" s="365"/>
    </row>
    <row r="125" spans="2:44" ht="12.95" hidden="1" customHeight="1" outlineLevel="1" x14ac:dyDescent="0.2">
      <c r="B125" s="23" t="s">
        <v>42</v>
      </c>
      <c r="C125" s="338"/>
      <c r="D125" s="339"/>
      <c r="E125" s="79"/>
      <c r="F125" s="79"/>
      <c r="G125" s="10"/>
      <c r="H125" s="10"/>
      <c r="I125" s="10"/>
      <c r="J125" s="10"/>
      <c r="K125" s="10"/>
      <c r="L125" s="79"/>
      <c r="M125" s="79"/>
      <c r="N125" s="10"/>
      <c r="O125" s="10"/>
      <c r="P125" s="10"/>
      <c r="Q125" s="10"/>
      <c r="R125" s="10"/>
      <c r="S125" s="79"/>
      <c r="T125" s="79"/>
      <c r="U125" s="10"/>
      <c r="V125" s="10"/>
      <c r="W125" s="10"/>
      <c r="X125" s="10"/>
      <c r="Y125" s="79"/>
      <c r="Z125" s="79"/>
      <c r="AA125" s="79"/>
      <c r="AB125" s="10"/>
      <c r="AC125" s="10"/>
      <c r="AD125" s="10"/>
      <c r="AE125" s="10"/>
      <c r="AF125" s="10"/>
      <c r="AG125" s="79"/>
      <c r="AH125" s="79"/>
      <c r="AI125" s="109"/>
      <c r="AJ125" s="22">
        <f t="shared" si="18"/>
        <v>0</v>
      </c>
      <c r="AK125" s="20"/>
      <c r="AO125" s="114"/>
      <c r="AP125" s="365"/>
      <c r="AQ125" s="365"/>
      <c r="AR125" s="365"/>
    </row>
    <row r="126" spans="2:44" ht="12.95" hidden="1" customHeight="1" outlineLevel="1" x14ac:dyDescent="0.2">
      <c r="B126" s="23" t="s">
        <v>43</v>
      </c>
      <c r="C126" s="338"/>
      <c r="D126" s="339"/>
      <c r="E126" s="79"/>
      <c r="F126" s="79"/>
      <c r="G126" s="10"/>
      <c r="H126" s="10"/>
      <c r="I126" s="10"/>
      <c r="J126" s="10"/>
      <c r="K126" s="10"/>
      <c r="L126" s="79"/>
      <c r="M126" s="79"/>
      <c r="N126" s="10"/>
      <c r="O126" s="10"/>
      <c r="P126" s="10"/>
      <c r="Q126" s="10"/>
      <c r="R126" s="10"/>
      <c r="S126" s="79"/>
      <c r="T126" s="79"/>
      <c r="U126" s="10"/>
      <c r="V126" s="10"/>
      <c r="W126" s="10"/>
      <c r="X126" s="10"/>
      <c r="Y126" s="79"/>
      <c r="Z126" s="79"/>
      <c r="AA126" s="79"/>
      <c r="AB126" s="10"/>
      <c r="AC126" s="10"/>
      <c r="AD126" s="10"/>
      <c r="AE126" s="10"/>
      <c r="AF126" s="10"/>
      <c r="AG126" s="79"/>
      <c r="AH126" s="79"/>
      <c r="AI126" s="109"/>
      <c r="AJ126" s="22">
        <f t="shared" si="18"/>
        <v>0</v>
      </c>
      <c r="AK126" s="20"/>
      <c r="AO126" s="114"/>
      <c r="AP126" s="365"/>
      <c r="AQ126" s="365"/>
      <c r="AR126" s="365"/>
    </row>
    <row r="127" spans="2:44" ht="12.95" hidden="1" customHeight="1" outlineLevel="1" x14ac:dyDescent="0.2">
      <c r="B127" s="23" t="s">
        <v>44</v>
      </c>
      <c r="C127" s="338"/>
      <c r="D127" s="339"/>
      <c r="E127" s="78"/>
      <c r="F127" s="78"/>
      <c r="G127" s="9"/>
      <c r="H127" s="9"/>
      <c r="I127" s="9"/>
      <c r="J127" s="9"/>
      <c r="K127" s="9"/>
      <c r="L127" s="78"/>
      <c r="M127" s="78"/>
      <c r="N127" s="9"/>
      <c r="O127" s="9"/>
      <c r="P127" s="9"/>
      <c r="Q127" s="9"/>
      <c r="R127" s="9"/>
      <c r="S127" s="78"/>
      <c r="T127" s="78"/>
      <c r="U127" s="9"/>
      <c r="V127" s="9"/>
      <c r="W127" s="9"/>
      <c r="X127" s="9"/>
      <c r="Y127" s="78"/>
      <c r="Z127" s="78"/>
      <c r="AA127" s="78"/>
      <c r="AB127" s="9"/>
      <c r="AC127" s="9"/>
      <c r="AD127" s="9"/>
      <c r="AE127" s="9"/>
      <c r="AF127" s="9"/>
      <c r="AG127" s="78"/>
      <c r="AH127" s="78"/>
      <c r="AI127" s="108"/>
      <c r="AJ127" s="22">
        <f>SUM(E127:AI127)</f>
        <v>0</v>
      </c>
      <c r="AK127" s="20"/>
      <c r="AO127" s="367"/>
      <c r="AP127" s="365"/>
      <c r="AQ127" s="365"/>
      <c r="AR127" s="365"/>
    </row>
    <row r="128" spans="2:44" ht="12.95" hidden="1" customHeight="1" outlineLevel="1" x14ac:dyDescent="0.2">
      <c r="B128" s="56" t="s">
        <v>47</v>
      </c>
      <c r="C128" s="369"/>
      <c r="D128" s="370"/>
      <c r="E128" s="80"/>
      <c r="F128" s="80"/>
      <c r="G128" s="57"/>
      <c r="H128" s="57"/>
      <c r="I128" s="57"/>
      <c r="J128" s="57"/>
      <c r="K128" s="57"/>
      <c r="L128" s="80"/>
      <c r="M128" s="80"/>
      <c r="N128" s="57"/>
      <c r="O128" s="57"/>
      <c r="P128" s="57"/>
      <c r="Q128" s="57"/>
      <c r="R128" s="57"/>
      <c r="S128" s="80"/>
      <c r="T128" s="80"/>
      <c r="U128" s="57"/>
      <c r="V128" s="57"/>
      <c r="W128" s="57"/>
      <c r="X128" s="57"/>
      <c r="Y128" s="80"/>
      <c r="Z128" s="80"/>
      <c r="AA128" s="80"/>
      <c r="AB128" s="57"/>
      <c r="AC128" s="57"/>
      <c r="AD128" s="57"/>
      <c r="AE128" s="57"/>
      <c r="AF128" s="57"/>
      <c r="AG128" s="80"/>
      <c r="AH128" s="80"/>
      <c r="AI128" s="110"/>
      <c r="AJ128" s="58">
        <f>SUM(E128:AI128)</f>
        <v>0</v>
      </c>
      <c r="AK128" s="20"/>
      <c r="AO128" s="367"/>
      <c r="AP128" s="365"/>
      <c r="AQ128" s="365"/>
      <c r="AR128" s="365"/>
    </row>
    <row r="129" spans="2:44" ht="12.95" customHeight="1" collapsed="1" thickBot="1" x14ac:dyDescent="0.25">
      <c r="B129" s="358" t="str">
        <f>CONCATENATE("Total hours project 10: GA "&amp;E118)</f>
        <v>Total hours project 10: GA 0</v>
      </c>
      <c r="C129" s="359"/>
      <c r="D129" s="360"/>
      <c r="E129" s="62">
        <f>SUM(E119:E128)</f>
        <v>0</v>
      </c>
      <c r="F129" s="62">
        <f>SUM(F119:F128)</f>
        <v>0</v>
      </c>
      <c r="G129" s="59">
        <f>SUM(G119:G128)</f>
        <v>0</v>
      </c>
      <c r="H129" s="59">
        <f t="shared" ref="H129:AH129" si="19">SUM(H119:H128)</f>
        <v>0</v>
      </c>
      <c r="I129" s="59">
        <f t="shared" si="19"/>
        <v>0</v>
      </c>
      <c r="J129" s="59">
        <f t="shared" si="19"/>
        <v>0</v>
      </c>
      <c r="K129" s="59">
        <f t="shared" si="19"/>
        <v>0</v>
      </c>
      <c r="L129" s="62">
        <f t="shared" si="19"/>
        <v>0</v>
      </c>
      <c r="M129" s="62">
        <f t="shared" si="19"/>
        <v>0</v>
      </c>
      <c r="N129" s="59">
        <f t="shared" si="19"/>
        <v>0</v>
      </c>
      <c r="O129" s="59">
        <f t="shared" si="19"/>
        <v>0</v>
      </c>
      <c r="P129" s="59">
        <f t="shared" si="19"/>
        <v>0</v>
      </c>
      <c r="Q129" s="59">
        <f t="shared" si="19"/>
        <v>0</v>
      </c>
      <c r="R129" s="59">
        <f t="shared" si="19"/>
        <v>0</v>
      </c>
      <c r="S129" s="62">
        <f t="shared" si="19"/>
        <v>0</v>
      </c>
      <c r="T129" s="62">
        <f t="shared" si="19"/>
        <v>0</v>
      </c>
      <c r="U129" s="59">
        <f t="shared" si="19"/>
        <v>0</v>
      </c>
      <c r="V129" s="59">
        <f t="shared" si="19"/>
        <v>0</v>
      </c>
      <c r="W129" s="59">
        <f t="shared" si="19"/>
        <v>0</v>
      </c>
      <c r="X129" s="59">
        <f t="shared" si="19"/>
        <v>0</v>
      </c>
      <c r="Y129" s="62">
        <f t="shared" si="19"/>
        <v>0</v>
      </c>
      <c r="Z129" s="62">
        <f t="shared" si="19"/>
        <v>0</v>
      </c>
      <c r="AA129" s="62">
        <f t="shared" si="19"/>
        <v>0</v>
      </c>
      <c r="AB129" s="59">
        <f t="shared" si="19"/>
        <v>0</v>
      </c>
      <c r="AC129" s="59">
        <f t="shared" si="19"/>
        <v>0</v>
      </c>
      <c r="AD129" s="59">
        <f t="shared" si="19"/>
        <v>0</v>
      </c>
      <c r="AE129" s="59">
        <f t="shared" si="19"/>
        <v>0</v>
      </c>
      <c r="AF129" s="59">
        <f t="shared" si="19"/>
        <v>0</v>
      </c>
      <c r="AG129" s="62">
        <f t="shared" si="19"/>
        <v>0</v>
      </c>
      <c r="AH129" s="62">
        <f t="shared" si="19"/>
        <v>0</v>
      </c>
      <c r="AI129" s="59">
        <f>SUM(AI119:AI128)</f>
        <v>0</v>
      </c>
      <c r="AJ129" s="81">
        <f>SUM(AJ119:AJ128)</f>
        <v>0</v>
      </c>
      <c r="AK129" s="25"/>
      <c r="AO129" s="368"/>
      <c r="AP129" s="366"/>
      <c r="AQ129" s="366"/>
      <c r="AR129" s="366"/>
    </row>
    <row r="130" spans="2:44" ht="12.95" customHeight="1" x14ac:dyDescent="0.2">
      <c r="B130" s="371" t="s">
        <v>80</v>
      </c>
      <c r="C130" s="372"/>
      <c r="D130" s="373"/>
      <c r="E130" s="129">
        <f>E129+E117+E105+E93+E81+E69+E57+E45+E33+E21</f>
        <v>0</v>
      </c>
      <c r="F130" s="129">
        <f t="shared" ref="F130:AI130" si="20">F129+F117+F105+F93+F81+F69+F57+F45+F33+F21</f>
        <v>0</v>
      </c>
      <c r="G130" s="82">
        <f t="shared" si="20"/>
        <v>8</v>
      </c>
      <c r="H130" s="82">
        <f t="shared" si="20"/>
        <v>4</v>
      </c>
      <c r="I130" s="82">
        <f t="shared" si="20"/>
        <v>5</v>
      </c>
      <c r="J130" s="82">
        <f t="shared" si="20"/>
        <v>0</v>
      </c>
      <c r="K130" s="82">
        <f t="shared" si="20"/>
        <v>0</v>
      </c>
      <c r="L130" s="129">
        <f t="shared" si="20"/>
        <v>0</v>
      </c>
      <c r="M130" s="129">
        <f t="shared" si="20"/>
        <v>0</v>
      </c>
      <c r="N130" s="82">
        <f t="shared" si="20"/>
        <v>8</v>
      </c>
      <c r="O130" s="82">
        <f t="shared" si="20"/>
        <v>10</v>
      </c>
      <c r="P130" s="82">
        <f t="shared" si="20"/>
        <v>8</v>
      </c>
      <c r="Q130" s="82">
        <f t="shared" si="20"/>
        <v>8</v>
      </c>
      <c r="R130" s="82">
        <f t="shared" si="20"/>
        <v>9</v>
      </c>
      <c r="S130" s="129">
        <f t="shared" si="20"/>
        <v>1</v>
      </c>
      <c r="T130" s="129">
        <f t="shared" si="20"/>
        <v>0</v>
      </c>
      <c r="U130" s="82">
        <f t="shared" si="20"/>
        <v>10</v>
      </c>
      <c r="V130" s="82">
        <f t="shared" si="20"/>
        <v>10</v>
      </c>
      <c r="W130" s="82">
        <f t="shared" si="20"/>
        <v>3</v>
      </c>
      <c r="X130" s="82">
        <f t="shared" si="20"/>
        <v>0</v>
      </c>
      <c r="Y130" s="129">
        <f t="shared" si="20"/>
        <v>0</v>
      </c>
      <c r="Z130" s="129">
        <f t="shared" si="20"/>
        <v>0</v>
      </c>
      <c r="AA130" s="129">
        <f t="shared" si="20"/>
        <v>0</v>
      </c>
      <c r="AB130" s="82">
        <f t="shared" si="20"/>
        <v>0</v>
      </c>
      <c r="AC130" s="82">
        <f t="shared" si="20"/>
        <v>0</v>
      </c>
      <c r="AD130" s="82">
        <f t="shared" si="20"/>
        <v>0</v>
      </c>
      <c r="AE130" s="82">
        <f t="shared" si="20"/>
        <v>0</v>
      </c>
      <c r="AF130" s="82">
        <f t="shared" si="20"/>
        <v>0</v>
      </c>
      <c r="AG130" s="129">
        <f t="shared" si="20"/>
        <v>0</v>
      </c>
      <c r="AH130" s="129">
        <f t="shared" si="20"/>
        <v>0</v>
      </c>
      <c r="AI130" s="82">
        <f t="shared" si="20"/>
        <v>0</v>
      </c>
      <c r="AJ130" s="83">
        <f t="shared" ref="AJ130:AJ136" si="21">SUM(E130:AI130)</f>
        <v>84</v>
      </c>
      <c r="AK130" s="25"/>
      <c r="AO130" s="102" t="s">
        <v>80</v>
      </c>
      <c r="AP130" s="105"/>
      <c r="AQ130" s="102">
        <f>'Summary working hours'!$C$24</f>
        <v>0</v>
      </c>
      <c r="AR130" s="105"/>
    </row>
    <row r="131" spans="2:44" ht="12.6" customHeight="1" thickBot="1" x14ac:dyDescent="0.25">
      <c r="B131" s="355" t="s">
        <v>51</v>
      </c>
      <c r="C131" s="356"/>
      <c r="D131" s="357"/>
      <c r="E131" s="130"/>
      <c r="F131" s="130"/>
      <c r="G131" s="11"/>
      <c r="H131" s="11">
        <v>4</v>
      </c>
      <c r="I131" s="11">
        <v>3</v>
      </c>
      <c r="J131" s="11"/>
      <c r="K131" s="11"/>
      <c r="L131" s="130"/>
      <c r="M131" s="130"/>
      <c r="N131" s="11"/>
      <c r="O131" s="11"/>
      <c r="P131" s="11"/>
      <c r="Q131" s="11"/>
      <c r="R131" s="11"/>
      <c r="S131" s="130"/>
      <c r="T131" s="130"/>
      <c r="U131" s="11"/>
      <c r="V131" s="11"/>
      <c r="W131" s="11"/>
      <c r="X131" s="11"/>
      <c r="Y131" s="130"/>
      <c r="Z131" s="130"/>
      <c r="AA131" s="130"/>
      <c r="AB131" s="144"/>
      <c r="AC131" s="144"/>
      <c r="AD131" s="144"/>
      <c r="AE131" s="144"/>
      <c r="AF131" s="144"/>
      <c r="AG131" s="145"/>
      <c r="AH131" s="145"/>
      <c r="AI131" s="107"/>
      <c r="AJ131" s="26">
        <f t="shared" si="21"/>
        <v>7</v>
      </c>
      <c r="AK131" s="25"/>
      <c r="AO131" s="102" t="s">
        <v>51</v>
      </c>
      <c r="AP131" s="105"/>
      <c r="AQ131" s="103">
        <f>'Summary working hours'!$F$24</f>
        <v>0</v>
      </c>
      <c r="AR131" s="105"/>
    </row>
    <row r="132" spans="2:44" ht="12.95" customHeight="1" thickTop="1" thickBot="1" x14ac:dyDescent="0.25">
      <c r="B132" s="355" t="s">
        <v>58</v>
      </c>
      <c r="C132" s="356"/>
      <c r="D132" s="357"/>
      <c r="E132" s="130"/>
      <c r="F132" s="130"/>
      <c r="G132" s="11"/>
      <c r="H132" s="11"/>
      <c r="I132" s="11"/>
      <c r="J132" s="11"/>
      <c r="K132" s="11">
        <v>8</v>
      </c>
      <c r="L132" s="130"/>
      <c r="M132" s="130"/>
      <c r="N132" s="11"/>
      <c r="O132" s="11"/>
      <c r="P132" s="11"/>
      <c r="Q132" s="11"/>
      <c r="R132" s="11"/>
      <c r="S132" s="130"/>
      <c r="T132" s="130"/>
      <c r="U132" s="11"/>
      <c r="V132" s="11"/>
      <c r="W132" s="11"/>
      <c r="X132" s="11">
        <v>8</v>
      </c>
      <c r="Y132" s="130"/>
      <c r="Z132" s="130"/>
      <c r="AA132" s="150"/>
      <c r="AB132" s="148">
        <f>IF('Basic info &amp; Projects'!$C$14=35,8,IF('Basic info &amp; Projects'!$C$14=31,8,IF('Basic info &amp; Projects'!$C$14=28,8,)))</f>
        <v>8</v>
      </c>
      <c r="AC132" s="149">
        <f>IF('Basic info &amp; Projects'!$C$14=35,8,IF('Basic info &amp; Projects'!$C$14=31,8,IF('Basic info &amp; Projects'!$C$14=28,8,)))</f>
        <v>8</v>
      </c>
      <c r="AD132" s="149">
        <f>IF('Basic info &amp; Projects'!$C$14=35,8,IF('Basic info &amp; Projects'!$C$14=31,8,IF('Basic info &amp; Projects'!$C$14=28,8,)))</f>
        <v>8</v>
      </c>
      <c r="AE132" s="149">
        <f>IF('Basic info &amp; Projects'!$C$14=35,8,IF('Basic info &amp; Projects'!$C$14=31,8,IF('Basic info &amp; Projects'!$C$14=28,8,)))</f>
        <v>8</v>
      </c>
      <c r="AF132" s="149">
        <f>IF('Basic info &amp; Projects'!$C$14=35,8,IF('Basic info &amp; Projects'!$C$14=31,8,IF('Basic info &amp; Projects'!$C$14=28,8,)))</f>
        <v>8</v>
      </c>
      <c r="AG132" s="147"/>
      <c r="AH132" s="147"/>
      <c r="AI132" s="107"/>
      <c r="AJ132" s="26">
        <f t="shared" si="21"/>
        <v>56</v>
      </c>
      <c r="AK132" s="25"/>
      <c r="AO132" s="102" t="s">
        <v>58</v>
      </c>
      <c r="AP132" s="105"/>
      <c r="AQ132" s="102">
        <f>'Summary working hours'!$K$24</f>
        <v>0</v>
      </c>
      <c r="AR132" s="102">
        <f>'Basic info &amp; Projects'!$C$14*8</f>
        <v>280</v>
      </c>
    </row>
    <row r="133" spans="2:44" ht="12.95" customHeight="1" thickTop="1" x14ac:dyDescent="0.2">
      <c r="B133" s="355" t="s">
        <v>53</v>
      </c>
      <c r="C133" s="356"/>
      <c r="D133" s="357"/>
      <c r="E133" s="130"/>
      <c r="F133" s="130"/>
      <c r="G133" s="11"/>
      <c r="H133" s="11"/>
      <c r="I133" s="11"/>
      <c r="J133" s="11"/>
      <c r="K133" s="11"/>
      <c r="L133" s="130"/>
      <c r="M133" s="130"/>
      <c r="N133" s="11"/>
      <c r="O133" s="11"/>
      <c r="P133" s="11"/>
      <c r="Q133" s="11"/>
      <c r="R133" s="11"/>
      <c r="S133" s="130"/>
      <c r="T133" s="130"/>
      <c r="U133" s="11"/>
      <c r="V133" s="11"/>
      <c r="W133" s="11"/>
      <c r="X133" s="11"/>
      <c r="Y133" s="130"/>
      <c r="Z133" s="130"/>
      <c r="AA133" s="130"/>
      <c r="AB133" s="11"/>
      <c r="AC133" s="11"/>
      <c r="AD133" s="11"/>
      <c r="AE133" s="11"/>
      <c r="AF133" s="11"/>
      <c r="AG133" s="146"/>
      <c r="AH133" s="146"/>
      <c r="AI133" s="107"/>
      <c r="AJ133" s="26">
        <f t="shared" si="21"/>
        <v>0</v>
      </c>
      <c r="AK133" s="25"/>
      <c r="AO133" s="102" t="s">
        <v>53</v>
      </c>
      <c r="AP133" s="105"/>
      <c r="AQ133" s="102">
        <f>'Summary working hours'!$H$24</f>
        <v>0</v>
      </c>
      <c r="AR133" s="105"/>
    </row>
    <row r="134" spans="2:44" ht="12.95" customHeight="1" x14ac:dyDescent="0.2">
      <c r="B134" s="355" t="s">
        <v>54</v>
      </c>
      <c r="C134" s="356"/>
      <c r="D134" s="357"/>
      <c r="E134" s="130"/>
      <c r="F134" s="130"/>
      <c r="G134" s="11"/>
      <c r="H134" s="11"/>
      <c r="I134" s="11"/>
      <c r="J134" s="11"/>
      <c r="K134" s="11"/>
      <c r="L134" s="130"/>
      <c r="M134" s="130"/>
      <c r="N134" s="11"/>
      <c r="O134" s="11"/>
      <c r="P134" s="11"/>
      <c r="Q134" s="11"/>
      <c r="R134" s="11"/>
      <c r="S134" s="130"/>
      <c r="T134" s="130"/>
      <c r="U134" s="11"/>
      <c r="V134" s="11"/>
      <c r="W134" s="11"/>
      <c r="X134" s="11"/>
      <c r="Y134" s="130"/>
      <c r="Z134" s="130"/>
      <c r="AA134" s="130"/>
      <c r="AB134" s="11"/>
      <c r="AC134" s="11"/>
      <c r="AD134" s="11"/>
      <c r="AE134" s="11"/>
      <c r="AF134" s="11"/>
      <c r="AG134" s="130"/>
      <c r="AH134" s="130"/>
      <c r="AI134" s="107"/>
      <c r="AJ134" s="26">
        <f t="shared" si="21"/>
        <v>0</v>
      </c>
      <c r="AK134" s="25"/>
      <c r="AO134" s="102" t="s">
        <v>54</v>
      </c>
      <c r="AP134" s="105"/>
      <c r="AQ134" s="102">
        <f>'Summary working hours'!$I$24</f>
        <v>0</v>
      </c>
      <c r="AR134" s="105"/>
    </row>
    <row r="135" spans="2:44" ht="12.95" customHeight="1" thickBot="1" x14ac:dyDescent="0.25">
      <c r="B135" s="358" t="s">
        <v>57</v>
      </c>
      <c r="C135" s="359"/>
      <c r="D135" s="360"/>
      <c r="E135" s="78"/>
      <c r="F135" s="78"/>
      <c r="G135" s="11"/>
      <c r="H135" s="11"/>
      <c r="I135" s="11"/>
      <c r="J135" s="11"/>
      <c r="K135" s="11"/>
      <c r="L135" s="78"/>
      <c r="M135" s="78"/>
      <c r="N135" s="11"/>
      <c r="O135" s="11"/>
      <c r="P135" s="11"/>
      <c r="Q135" s="11"/>
      <c r="R135" s="11"/>
      <c r="S135" s="78"/>
      <c r="T135" s="78"/>
      <c r="U135" s="11"/>
      <c r="V135" s="11"/>
      <c r="W135" s="11"/>
      <c r="X135" s="11"/>
      <c r="Y135" s="78"/>
      <c r="Z135" s="78"/>
      <c r="AA135" s="78"/>
      <c r="AB135" s="11"/>
      <c r="AC135" s="11"/>
      <c r="AD135" s="11"/>
      <c r="AE135" s="11"/>
      <c r="AF135" s="11"/>
      <c r="AG135" s="78"/>
      <c r="AH135" s="78"/>
      <c r="AI135" s="107"/>
      <c r="AJ135" s="70">
        <f t="shared" si="21"/>
        <v>0</v>
      </c>
      <c r="AK135" s="25"/>
      <c r="AO135" s="102" t="s">
        <v>57</v>
      </c>
      <c r="AP135" s="103" t="e">
        <f>'Working days'!#REF!*8/12*(1-$AB$6)</f>
        <v>#REF!</v>
      </c>
      <c r="AQ135" s="102">
        <f>'Summary working hours'!$J$24</f>
        <v>0</v>
      </c>
      <c r="AR135" s="104">
        <f>'Basic info &amp; Projects'!$C$11-'Summary working hours'!$P$24</f>
        <v>1505</v>
      </c>
    </row>
    <row r="136" spans="2:44" ht="12.95" customHeight="1" thickBot="1" x14ac:dyDescent="0.25">
      <c r="B136" s="361" t="s">
        <v>81</v>
      </c>
      <c r="C136" s="362"/>
      <c r="D136" s="363"/>
      <c r="E136" s="128">
        <f>SUM(E130:E135)</f>
        <v>0</v>
      </c>
      <c r="F136" s="128">
        <f t="shared" ref="F136:AH136" si="22">SUM(F130:F135)</f>
        <v>0</v>
      </c>
      <c r="G136" s="71">
        <f t="shared" si="22"/>
        <v>8</v>
      </c>
      <c r="H136" s="71">
        <f t="shared" si="22"/>
        <v>8</v>
      </c>
      <c r="I136" s="71">
        <f t="shared" si="22"/>
        <v>8</v>
      </c>
      <c r="J136" s="71">
        <f t="shared" si="22"/>
        <v>0</v>
      </c>
      <c r="K136" s="71">
        <f t="shared" si="22"/>
        <v>8</v>
      </c>
      <c r="L136" s="128">
        <f t="shared" si="22"/>
        <v>0</v>
      </c>
      <c r="M136" s="128">
        <f t="shared" si="22"/>
        <v>0</v>
      </c>
      <c r="N136" s="71">
        <f t="shared" si="22"/>
        <v>8</v>
      </c>
      <c r="O136" s="71">
        <f t="shared" si="22"/>
        <v>10</v>
      </c>
      <c r="P136" s="71">
        <f t="shared" si="22"/>
        <v>8</v>
      </c>
      <c r="Q136" s="71">
        <f t="shared" si="22"/>
        <v>8</v>
      </c>
      <c r="R136" s="71">
        <f t="shared" si="22"/>
        <v>9</v>
      </c>
      <c r="S136" s="128">
        <f t="shared" si="22"/>
        <v>1</v>
      </c>
      <c r="T136" s="128">
        <f t="shared" si="22"/>
        <v>0</v>
      </c>
      <c r="U136" s="71">
        <f t="shared" si="22"/>
        <v>10</v>
      </c>
      <c r="V136" s="71">
        <f t="shared" si="22"/>
        <v>10</v>
      </c>
      <c r="W136" s="71">
        <f t="shared" si="22"/>
        <v>3</v>
      </c>
      <c r="X136" s="71">
        <f t="shared" si="22"/>
        <v>8</v>
      </c>
      <c r="Y136" s="128">
        <f t="shared" si="22"/>
        <v>0</v>
      </c>
      <c r="Z136" s="128">
        <f t="shared" si="22"/>
        <v>0</v>
      </c>
      <c r="AA136" s="128">
        <f t="shared" si="22"/>
        <v>0</v>
      </c>
      <c r="AB136" s="71">
        <f t="shared" si="22"/>
        <v>8</v>
      </c>
      <c r="AC136" s="71">
        <f t="shared" si="22"/>
        <v>8</v>
      </c>
      <c r="AD136" s="71">
        <f t="shared" si="22"/>
        <v>8</v>
      </c>
      <c r="AE136" s="71">
        <f t="shared" si="22"/>
        <v>8</v>
      </c>
      <c r="AF136" s="71">
        <f t="shared" si="22"/>
        <v>8</v>
      </c>
      <c r="AG136" s="128">
        <f t="shared" si="22"/>
        <v>0</v>
      </c>
      <c r="AH136" s="128">
        <f t="shared" si="22"/>
        <v>0</v>
      </c>
      <c r="AI136" s="106">
        <f>SUM(AI130:AI135)</f>
        <v>0</v>
      </c>
      <c r="AJ136" s="125">
        <f t="shared" si="21"/>
        <v>147</v>
      </c>
      <c r="AK136" s="25"/>
      <c r="AO136" s="102" t="s">
        <v>11</v>
      </c>
      <c r="AP136" s="102" t="e">
        <f>'Working days'!#REF!*8</f>
        <v>#REF!</v>
      </c>
      <c r="AQ136" s="102">
        <f>SUM(AQ130:AQ135)</f>
        <v>0</v>
      </c>
      <c r="AR136" s="104">
        <f>'Basic info &amp; Projects'!$C$11</f>
        <v>1720</v>
      </c>
    </row>
    <row r="137" spans="2:44" ht="12" customHeight="1" thickBot="1" x14ac:dyDescent="0.25"/>
    <row r="138" spans="2:44" ht="12" hidden="1" customHeight="1" x14ac:dyDescent="0.2">
      <c r="B138" s="27" t="s">
        <v>48</v>
      </c>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9"/>
    </row>
    <row r="139" spans="2:44" ht="53.45" hidden="1" customHeight="1" thickBot="1" x14ac:dyDescent="0.25">
      <c r="B139" s="349"/>
      <c r="C139" s="350"/>
      <c r="D139" s="350"/>
      <c r="E139" s="350"/>
      <c r="F139" s="350"/>
      <c r="G139" s="350"/>
      <c r="H139" s="350"/>
      <c r="I139" s="350"/>
      <c r="J139" s="350"/>
      <c r="K139" s="350"/>
      <c r="L139" s="350"/>
      <c r="M139" s="350"/>
      <c r="N139" s="350"/>
      <c r="O139" s="350"/>
      <c r="P139" s="350"/>
      <c r="Q139" s="350"/>
      <c r="R139" s="350"/>
      <c r="S139" s="350"/>
      <c r="T139" s="350"/>
      <c r="U139" s="350"/>
      <c r="V139" s="350"/>
      <c r="W139" s="350"/>
      <c r="X139" s="350"/>
      <c r="Y139" s="350"/>
      <c r="Z139" s="350"/>
      <c r="AA139" s="350"/>
      <c r="AB139" s="350"/>
      <c r="AC139" s="350"/>
      <c r="AD139" s="350"/>
      <c r="AE139" s="350"/>
      <c r="AF139" s="350"/>
      <c r="AG139" s="350"/>
      <c r="AH139" s="350"/>
      <c r="AI139" s="350"/>
      <c r="AJ139" s="351"/>
    </row>
    <row r="140" spans="2:44" ht="12" hidden="1" customHeight="1" thickBot="1" x14ac:dyDescent="0.25">
      <c r="B140" s="30"/>
      <c r="D140" s="31"/>
    </row>
    <row r="141" spans="2:44" ht="12.95" customHeight="1" thickTop="1" thickBot="1" x14ac:dyDescent="0.25">
      <c r="B141" s="32" t="s">
        <v>36</v>
      </c>
      <c r="C141" s="33"/>
      <c r="D141" s="34"/>
      <c r="E141" s="341" t="s">
        <v>100</v>
      </c>
      <c r="F141" s="342"/>
      <c r="G141" s="342"/>
      <c r="H141" s="342"/>
      <c r="I141" s="342"/>
      <c r="J141" s="342"/>
      <c r="K141" s="342"/>
      <c r="L141" s="342"/>
      <c r="M141" s="342"/>
      <c r="N141" s="342"/>
      <c r="O141" s="342"/>
      <c r="P141" s="342"/>
      <c r="Q141" s="342"/>
      <c r="R141" s="342"/>
      <c r="S141" s="342"/>
      <c r="T141" s="342"/>
      <c r="U141" s="342"/>
      <c r="V141" s="342"/>
      <c r="W141" s="342"/>
      <c r="X141" s="342"/>
      <c r="Y141" s="342"/>
      <c r="Z141" s="342"/>
      <c r="AA141" s="342"/>
      <c r="AB141" s="342"/>
      <c r="AC141" s="342"/>
      <c r="AD141" s="342"/>
      <c r="AE141" s="342"/>
      <c r="AF141" s="342"/>
      <c r="AG141" s="342"/>
      <c r="AH141" s="342"/>
      <c r="AI141" s="342"/>
      <c r="AJ141" s="343"/>
      <c r="AK141" s="126"/>
      <c r="AL141" s="126"/>
      <c r="AM141" s="126"/>
      <c r="AN141" s="126"/>
    </row>
    <row r="142" spans="2:44" ht="33.950000000000003" customHeight="1" thickBot="1" x14ac:dyDescent="0.25">
      <c r="B142" s="35"/>
      <c r="C142" s="30"/>
      <c r="D142" s="34"/>
      <c r="E142" s="344"/>
      <c r="F142" s="345"/>
      <c r="G142" s="345"/>
      <c r="H142" s="345"/>
      <c r="I142" s="345"/>
      <c r="J142" s="345"/>
      <c r="K142" s="345"/>
      <c r="L142" s="345"/>
      <c r="M142" s="345"/>
      <c r="N142" s="345"/>
      <c r="O142" s="345"/>
      <c r="P142" s="345"/>
      <c r="Q142" s="345"/>
      <c r="R142" s="345"/>
      <c r="S142" s="345"/>
      <c r="T142" s="345"/>
      <c r="U142" s="345"/>
      <c r="V142" s="345"/>
      <c r="W142" s="345"/>
      <c r="X142" s="345"/>
      <c r="Y142" s="345"/>
      <c r="Z142" s="345"/>
      <c r="AA142" s="345"/>
      <c r="AB142" s="345"/>
      <c r="AC142" s="345"/>
      <c r="AD142" s="345"/>
      <c r="AE142" s="345"/>
      <c r="AF142" s="345"/>
      <c r="AG142" s="345"/>
      <c r="AH142" s="345"/>
      <c r="AI142" s="345"/>
      <c r="AJ142" s="346"/>
    </row>
    <row r="143" spans="2:44" ht="12" customHeight="1" thickTop="1" x14ac:dyDescent="0.2">
      <c r="B143" s="35"/>
      <c r="C143" s="30"/>
      <c r="D143" s="34"/>
    </row>
    <row r="144" spans="2:44" ht="15.6" customHeight="1" x14ac:dyDescent="0.2">
      <c r="B144" s="36" t="s">
        <v>10</v>
      </c>
      <c r="C144" s="347" t="s">
        <v>88</v>
      </c>
      <c r="D144" s="348"/>
      <c r="E144" s="348"/>
      <c r="F144" s="348"/>
      <c r="G144" s="348"/>
      <c r="H144" s="348"/>
      <c r="I144" s="348"/>
      <c r="J144" s="1"/>
      <c r="K144" s="1"/>
      <c r="L144" s="73" t="s">
        <v>17</v>
      </c>
      <c r="M144" s="73"/>
      <c r="N144" s="73"/>
      <c r="O144" s="347" t="s">
        <v>93</v>
      </c>
      <c r="P144" s="347"/>
      <c r="Q144" s="347"/>
      <c r="R144" s="347"/>
      <c r="S144" s="347"/>
      <c r="T144" s="347"/>
      <c r="U144" s="347"/>
      <c r="V144" s="347"/>
      <c r="W144" s="347"/>
      <c r="X144" s="347"/>
      <c r="Y144" s="347"/>
      <c r="AB144" s="73" t="s">
        <v>17</v>
      </c>
      <c r="AC144" s="73"/>
      <c r="AD144" s="73"/>
      <c r="AE144" s="347" t="s">
        <v>89</v>
      </c>
      <c r="AF144" s="347"/>
      <c r="AG144" s="347"/>
      <c r="AH144" s="347"/>
      <c r="AI144" s="347"/>
      <c r="AJ144" s="347"/>
      <c r="AK144" s="347"/>
      <c r="AL144" s="347"/>
      <c r="AM144" s="347"/>
    </row>
    <row r="145" spans="2:39" ht="9" customHeight="1" x14ac:dyDescent="0.2">
      <c r="C145" s="2"/>
      <c r="D145" s="37"/>
      <c r="F145" s="72"/>
      <c r="G145" s="72"/>
      <c r="H145" s="72"/>
      <c r="I145" s="72"/>
      <c r="J145" s="72"/>
      <c r="K145" s="72"/>
      <c r="L145" s="36"/>
      <c r="M145" s="1"/>
      <c r="N145" s="1"/>
      <c r="O145" s="2"/>
      <c r="AB145" s="36"/>
      <c r="AC145" s="1"/>
      <c r="AD145" s="1"/>
      <c r="AE145" s="2"/>
    </row>
    <row r="146" spans="2:39" ht="17.45" customHeight="1" x14ac:dyDescent="0.2">
      <c r="B146" s="36" t="s">
        <v>45</v>
      </c>
      <c r="C146" s="77" t="s">
        <v>90</v>
      </c>
      <c r="D146" s="1"/>
      <c r="E146" s="1"/>
      <c r="F146" s="1"/>
      <c r="G146" s="1"/>
      <c r="H146" s="1"/>
      <c r="I146" s="1"/>
      <c r="L146" s="73" t="s">
        <v>45</v>
      </c>
      <c r="M146" s="73"/>
      <c r="N146" s="73"/>
      <c r="O146" s="347" t="s">
        <v>90</v>
      </c>
      <c r="P146" s="347"/>
      <c r="Q146" s="347"/>
      <c r="R146" s="347"/>
      <c r="S146" s="1"/>
      <c r="T146" s="1"/>
      <c r="U146" s="1"/>
      <c r="V146" s="1"/>
      <c r="W146" s="1"/>
      <c r="X146" s="1"/>
      <c r="Y146" s="1"/>
      <c r="AB146" s="73" t="s">
        <v>45</v>
      </c>
      <c r="AC146" s="73"/>
      <c r="AD146" s="73"/>
      <c r="AE146" s="347" t="s">
        <v>90</v>
      </c>
      <c r="AF146" s="347"/>
      <c r="AG146" s="347"/>
      <c r="AH146" s="347"/>
      <c r="AI146" s="1"/>
      <c r="AJ146" s="1"/>
      <c r="AK146" s="1"/>
    </row>
    <row r="147" spans="2:39" ht="40.700000000000003" customHeight="1" x14ac:dyDescent="0.2">
      <c r="B147" s="36" t="s">
        <v>46</v>
      </c>
      <c r="C147" s="336" t="s">
        <v>37</v>
      </c>
      <c r="D147" s="336"/>
      <c r="E147" s="336"/>
      <c r="F147" s="336"/>
      <c r="G147" s="336"/>
      <c r="H147" s="336"/>
      <c r="I147" s="336"/>
      <c r="J147" s="1"/>
      <c r="K147" s="1"/>
      <c r="L147" s="73" t="s">
        <v>46</v>
      </c>
      <c r="M147" s="73"/>
      <c r="N147" s="73"/>
      <c r="O147" s="336" t="s">
        <v>37</v>
      </c>
      <c r="P147" s="336"/>
      <c r="Q147" s="336"/>
      <c r="R147" s="336"/>
      <c r="S147" s="336"/>
      <c r="T147" s="336"/>
      <c r="U147" s="336"/>
      <c r="V147" s="336"/>
      <c r="W147" s="336"/>
      <c r="X147" s="336"/>
      <c r="Y147" s="336"/>
      <c r="AB147" s="73" t="s">
        <v>46</v>
      </c>
      <c r="AC147" s="73"/>
      <c r="AD147" s="73"/>
      <c r="AE147" s="337" t="s">
        <v>37</v>
      </c>
      <c r="AF147" s="337"/>
      <c r="AG147" s="337"/>
      <c r="AH147" s="337"/>
      <c r="AI147" s="337"/>
      <c r="AJ147" s="337"/>
      <c r="AK147" s="337"/>
      <c r="AL147" s="337"/>
      <c r="AM147" s="337"/>
    </row>
    <row r="148" spans="2:39" ht="12" customHeight="1" x14ac:dyDescent="0.2">
      <c r="B148" s="30"/>
      <c r="D148" s="38"/>
    </row>
    <row r="150" spans="2:39" ht="12" customHeight="1" x14ac:dyDescent="0.2">
      <c r="B150" s="340" t="s">
        <v>99</v>
      </c>
      <c r="C150" s="340"/>
      <c r="D150" s="340"/>
      <c r="E150" s="340"/>
      <c r="F150" s="340"/>
      <c r="G150" s="340"/>
      <c r="H150" s="340"/>
      <c r="I150" s="340"/>
      <c r="J150" s="340"/>
      <c r="K150" s="340"/>
      <c r="L150" s="340"/>
      <c r="M150" s="340"/>
      <c r="N150" s="340"/>
      <c r="O150" s="340"/>
      <c r="P150" s="340"/>
      <c r="Q150" s="340"/>
      <c r="R150" s="340"/>
      <c r="S150" s="340"/>
      <c r="T150" s="340"/>
      <c r="U150" s="340"/>
      <c r="V150" s="340"/>
      <c r="W150" s="340"/>
      <c r="X150" s="340"/>
      <c r="Y150" s="340"/>
      <c r="Z150" s="340"/>
      <c r="AA150" s="340"/>
      <c r="AB150" s="340"/>
      <c r="AC150" s="340"/>
      <c r="AD150" s="340"/>
      <c r="AE150" s="340"/>
      <c r="AF150" s="340"/>
      <c r="AG150" s="340"/>
      <c r="AH150" s="340"/>
      <c r="AI150" s="340"/>
      <c r="AJ150" s="340"/>
    </row>
  </sheetData>
  <sheetProtection selectLockedCells="1"/>
  <mergeCells count="174">
    <mergeCell ref="B1:AK1"/>
    <mergeCell ref="C3:G3"/>
    <mergeCell ref="L4:N4"/>
    <mergeCell ref="P6:Q6"/>
    <mergeCell ref="W6:AA6"/>
    <mergeCell ref="AB6:AC6"/>
    <mergeCell ref="C11:D11"/>
    <mergeCell ref="C12:D12"/>
    <mergeCell ref="C13:D13"/>
    <mergeCell ref="C14:D14"/>
    <mergeCell ref="C15:D15"/>
    <mergeCell ref="C16:D16"/>
    <mergeCell ref="B8:D8"/>
    <mergeCell ref="AJ8:AJ9"/>
    <mergeCell ref="C9:D9"/>
    <mergeCell ref="B10:D10"/>
    <mergeCell ref="E10:I10"/>
    <mergeCell ref="K10:O10"/>
    <mergeCell ref="E22:I22"/>
    <mergeCell ref="K22:O22"/>
    <mergeCell ref="C23:D23"/>
    <mergeCell ref="C24:D24"/>
    <mergeCell ref="C25:D25"/>
    <mergeCell ref="C26:D26"/>
    <mergeCell ref="C17:D17"/>
    <mergeCell ref="C18:D18"/>
    <mergeCell ref="C19:D19"/>
    <mergeCell ref="C20:D20"/>
    <mergeCell ref="B21:D21"/>
    <mergeCell ref="B22:D22"/>
    <mergeCell ref="B33:D33"/>
    <mergeCell ref="B34:D34"/>
    <mergeCell ref="E34:I34"/>
    <mergeCell ref="K34:O34"/>
    <mergeCell ref="C35:D35"/>
    <mergeCell ref="C36:D36"/>
    <mergeCell ref="C27:D27"/>
    <mergeCell ref="C28:D28"/>
    <mergeCell ref="C29:D29"/>
    <mergeCell ref="C30:D30"/>
    <mergeCell ref="C31:D31"/>
    <mergeCell ref="C32:D32"/>
    <mergeCell ref="C37:D37"/>
    <mergeCell ref="C38:D38"/>
    <mergeCell ref="C39:D39"/>
    <mergeCell ref="C40:D40"/>
    <mergeCell ref="C41:D41"/>
    <mergeCell ref="C42:D42"/>
    <mergeCell ref="C48:D48"/>
    <mergeCell ref="C49:D49"/>
    <mergeCell ref="C50:D50"/>
    <mergeCell ref="C43:D43"/>
    <mergeCell ref="C44:D44"/>
    <mergeCell ref="B45:D45"/>
    <mergeCell ref="C54:D54"/>
    <mergeCell ref="C55:D55"/>
    <mergeCell ref="C56:D56"/>
    <mergeCell ref="B57:D57"/>
    <mergeCell ref="B58:D58"/>
    <mergeCell ref="AP45:AP69"/>
    <mergeCell ref="AQ45:AQ69"/>
    <mergeCell ref="AR45:AR69"/>
    <mergeCell ref="B46:D46"/>
    <mergeCell ref="E46:I46"/>
    <mergeCell ref="K46:O46"/>
    <mergeCell ref="C47:D47"/>
    <mergeCell ref="C51:D51"/>
    <mergeCell ref="C52:D52"/>
    <mergeCell ref="C53:D53"/>
    <mergeCell ref="K58:O58"/>
    <mergeCell ref="C59:D59"/>
    <mergeCell ref="E58:I58"/>
    <mergeCell ref="C60:D60"/>
    <mergeCell ref="C61:D61"/>
    <mergeCell ref="C62:D62"/>
    <mergeCell ref="C63:D63"/>
    <mergeCell ref="B70:D70"/>
    <mergeCell ref="E70:I70"/>
    <mergeCell ref="K70:O70"/>
    <mergeCell ref="C71:D71"/>
    <mergeCell ref="C72:D72"/>
    <mergeCell ref="C73:D73"/>
    <mergeCell ref="C64:D64"/>
    <mergeCell ref="C65:D65"/>
    <mergeCell ref="C66:D66"/>
    <mergeCell ref="C67:D67"/>
    <mergeCell ref="C68:D68"/>
    <mergeCell ref="B69:D69"/>
    <mergeCell ref="C80:D80"/>
    <mergeCell ref="B81:D81"/>
    <mergeCell ref="B82:D82"/>
    <mergeCell ref="E82:I82"/>
    <mergeCell ref="K82:O82"/>
    <mergeCell ref="C83:D83"/>
    <mergeCell ref="C74:D74"/>
    <mergeCell ref="C75:D75"/>
    <mergeCell ref="C76:D76"/>
    <mergeCell ref="C77:D77"/>
    <mergeCell ref="C78:D78"/>
    <mergeCell ref="C79:D79"/>
    <mergeCell ref="C90:D90"/>
    <mergeCell ref="C91:D91"/>
    <mergeCell ref="C92:D92"/>
    <mergeCell ref="B93:D93"/>
    <mergeCell ref="B94:D94"/>
    <mergeCell ref="E94:I94"/>
    <mergeCell ref="C84:D84"/>
    <mergeCell ref="C85:D85"/>
    <mergeCell ref="C86:D86"/>
    <mergeCell ref="C87:D87"/>
    <mergeCell ref="C88:D88"/>
    <mergeCell ref="C89:D89"/>
    <mergeCell ref="C100:D100"/>
    <mergeCell ref="C101:D101"/>
    <mergeCell ref="C102:D102"/>
    <mergeCell ref="C103:D103"/>
    <mergeCell ref="C104:D104"/>
    <mergeCell ref="B105:D105"/>
    <mergeCell ref="K94:O94"/>
    <mergeCell ref="C95:D95"/>
    <mergeCell ref="C96:D96"/>
    <mergeCell ref="C97:D97"/>
    <mergeCell ref="C98:D98"/>
    <mergeCell ref="C99:D99"/>
    <mergeCell ref="AQ105:AQ129"/>
    <mergeCell ref="AR105:AR129"/>
    <mergeCell ref="B106:D106"/>
    <mergeCell ref="E106:I106"/>
    <mergeCell ref="K106:O106"/>
    <mergeCell ref="C107:D107"/>
    <mergeCell ref="C108:D108"/>
    <mergeCell ref="C109:D109"/>
    <mergeCell ref="C110:D110"/>
    <mergeCell ref="K118:O118"/>
    <mergeCell ref="C119:D119"/>
    <mergeCell ref="C120:D120"/>
    <mergeCell ref="C111:D111"/>
    <mergeCell ref="C112:D112"/>
    <mergeCell ref="C113:D113"/>
    <mergeCell ref="C114:D114"/>
    <mergeCell ref="C115:D115"/>
    <mergeCell ref="C116:D116"/>
    <mergeCell ref="C121:D121"/>
    <mergeCell ref="C122:D122"/>
    <mergeCell ref="C123:D123"/>
    <mergeCell ref="C124:D124"/>
    <mergeCell ref="C125:D125"/>
    <mergeCell ref="B117:D117"/>
    <mergeCell ref="B118:D118"/>
    <mergeCell ref="E118:I118"/>
    <mergeCell ref="B132:D132"/>
    <mergeCell ref="B133:D133"/>
    <mergeCell ref="B134:D134"/>
    <mergeCell ref="B135:D135"/>
    <mergeCell ref="B136:D136"/>
    <mergeCell ref="AP105:AP129"/>
    <mergeCell ref="AO127:AO129"/>
    <mergeCell ref="C128:D128"/>
    <mergeCell ref="B129:D129"/>
    <mergeCell ref="B130:D130"/>
    <mergeCell ref="B131:D131"/>
    <mergeCell ref="C147:I147"/>
    <mergeCell ref="O147:Y147"/>
    <mergeCell ref="AE147:AM147"/>
    <mergeCell ref="C126:D126"/>
    <mergeCell ref="B150:AJ150"/>
    <mergeCell ref="E141:AJ142"/>
    <mergeCell ref="C144:I144"/>
    <mergeCell ref="O144:Y144"/>
    <mergeCell ref="AE144:AM144"/>
    <mergeCell ref="O146:R146"/>
    <mergeCell ref="AE146:AH146"/>
    <mergeCell ref="B139:AJ139"/>
    <mergeCell ref="C127:D127"/>
  </mergeCells>
  <printOptions horizontalCentered="1" verticalCentered="1"/>
  <pageMargins left="0.74803149606299213" right="0.74803149606299213" top="0.98425196850393704" bottom="0.98425196850393704" header="0.51181102362204722" footer="0.51181102362204722"/>
  <pageSetup paperSize="9" scale="48"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DFA70-6DCF-4260-8B5A-6093B08558D0}">
  <dimension ref="A2"/>
  <sheetViews>
    <sheetView showGridLines="0" zoomScale="90" zoomScaleNormal="90" workbookViewId="0">
      <selection activeCell="X8" sqref="X8"/>
    </sheetView>
  </sheetViews>
  <sheetFormatPr defaultRowHeight="12.75" x14ac:dyDescent="0.2"/>
  <sheetData>
    <row r="2" spans="1:1" x14ac:dyDescent="0.2">
      <c r="A2" s="39"/>
    </row>
  </sheetData>
  <sheetProtection algorithmName="SHA-512" hashValue="4iOjMalsdFw2r+E68kQodZsiihpDXKEJIweabOipFV0l2J68hUKQdeoR2It84qMTVgpIiQakcR6BjmuVKw0scA==" saltValue="+lUL/rdgcZk2jnrtI981Jw==" spinCount="100000" sheet="1" objects="1" scenarios="1" selectLockedCells="1" selectUnlockedCell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2:U67"/>
  <sheetViews>
    <sheetView showGridLines="0" zoomScaleNormal="100" zoomScaleSheetLayoutView="90" workbookViewId="0">
      <selection activeCell="C7" sqref="C7"/>
    </sheetView>
  </sheetViews>
  <sheetFormatPr defaultColWidth="8.85546875" defaultRowHeight="12.75" x14ac:dyDescent="0.2"/>
  <cols>
    <col min="1" max="1" width="2.85546875" style="86" customWidth="1"/>
    <col min="2" max="2" width="24.42578125" style="39" customWidth="1"/>
    <col min="3" max="3" width="41.5703125" style="39" customWidth="1"/>
    <col min="4" max="4" width="10.140625" bestFit="1" customWidth="1"/>
    <col min="5" max="5" width="12.28515625" customWidth="1"/>
    <col min="6" max="10" width="9.5703125" customWidth="1"/>
    <col min="11" max="11" width="10.42578125" customWidth="1"/>
    <col min="13" max="13" width="10.7109375" hidden="1" customWidth="1"/>
  </cols>
  <sheetData>
    <row r="2" spans="2:21" ht="15" x14ac:dyDescent="0.25">
      <c r="B2" s="36" t="s">
        <v>126</v>
      </c>
      <c r="C2" s="138"/>
      <c r="D2" s="39"/>
      <c r="E2" s="331" t="str">
        <f>IF(COUNTIF(M2:M66,"TRUE_FYLL_I")&gt;0,"Required information is missing. Fill out the orange fields.","")</f>
        <v/>
      </c>
      <c r="M2" s="39" t="str">
        <f>IF(AND(C2="",'Summary working hours'!$L$24&gt;0),"TRUE_FYLL_I","FALSE")</f>
        <v>FALSE</v>
      </c>
    </row>
    <row r="3" spans="2:21" ht="15" x14ac:dyDescent="0.25">
      <c r="B3" s="36" t="s">
        <v>40</v>
      </c>
      <c r="C3" s="151" t="s">
        <v>62</v>
      </c>
      <c r="D3" s="39"/>
      <c r="E3" s="331"/>
    </row>
    <row r="4" spans="2:21" x14ac:dyDescent="0.2">
      <c r="B4" s="36" t="s">
        <v>79</v>
      </c>
      <c r="C4" s="151">
        <v>999887447</v>
      </c>
    </row>
    <row r="5" spans="2:21" x14ac:dyDescent="0.2">
      <c r="B5" s="36" t="s">
        <v>107</v>
      </c>
      <c r="C5" s="139"/>
      <c r="M5" s="39" t="str">
        <f>IF(AND(C5="",'Summary working hours'!$L$24&gt;0),"TRUE_FYLL_I","FALSE")</f>
        <v>FALSE</v>
      </c>
    </row>
    <row r="6" spans="2:21" s="12" customFormat="1" ht="4.9000000000000004" customHeight="1" x14ac:dyDescent="0.2">
      <c r="B6" s="36"/>
      <c r="C6" s="117"/>
      <c r="D6"/>
      <c r="G6" s="14"/>
      <c r="H6" s="14"/>
      <c r="I6" s="14"/>
      <c r="J6" s="14"/>
      <c r="M6"/>
      <c r="N6"/>
      <c r="O6"/>
      <c r="P6"/>
      <c r="Q6"/>
      <c r="R6"/>
      <c r="S6"/>
      <c r="T6"/>
      <c r="U6"/>
    </row>
    <row r="7" spans="2:21" x14ac:dyDescent="0.2">
      <c r="B7" s="36" t="s">
        <v>155</v>
      </c>
      <c r="C7" s="139"/>
      <c r="E7" t="s">
        <v>156</v>
      </c>
      <c r="M7" s="39"/>
    </row>
    <row r="8" spans="2:21" x14ac:dyDescent="0.2">
      <c r="C8" s="117"/>
      <c r="F8" s="401"/>
      <c r="G8" s="401"/>
      <c r="H8" s="401"/>
      <c r="I8" s="401"/>
      <c r="J8" s="401"/>
      <c r="K8" s="401"/>
    </row>
    <row r="9" spans="2:21" x14ac:dyDescent="0.2">
      <c r="B9" s="36" t="s">
        <v>149</v>
      </c>
      <c r="C9" s="139">
        <v>2023</v>
      </c>
      <c r="E9" s="39"/>
      <c r="F9" s="267"/>
      <c r="G9" s="267"/>
      <c r="H9" s="267"/>
      <c r="I9" s="267"/>
      <c r="J9" s="267"/>
      <c r="K9" s="267"/>
      <c r="M9" s="39" t="str">
        <f>IF(AND(C9="",'Summary working hours'!$L$24&gt;0),"TRUE_FYLL_I","FALSE")</f>
        <v>FALSE</v>
      </c>
    </row>
    <row r="10" spans="2:21" s="12" customFormat="1" ht="4.9000000000000004" customHeight="1" x14ac:dyDescent="0.2">
      <c r="B10" s="36"/>
      <c r="C10" s="117"/>
      <c r="D10"/>
      <c r="G10" s="14"/>
      <c r="H10" s="14"/>
      <c r="I10" s="14"/>
      <c r="J10" s="14"/>
      <c r="M10"/>
      <c r="N10"/>
      <c r="O10"/>
      <c r="P10"/>
      <c r="Q10"/>
      <c r="R10"/>
      <c r="S10"/>
      <c r="T10"/>
      <c r="U10"/>
    </row>
    <row r="11" spans="2:21" s="12" customFormat="1" ht="15.6" customHeight="1" thickBot="1" x14ac:dyDescent="0.25">
      <c r="B11" s="36" t="s">
        <v>50</v>
      </c>
      <c r="C11" s="266">
        <v>1720</v>
      </c>
      <c r="D11"/>
      <c r="G11" s="14"/>
      <c r="H11" s="14"/>
      <c r="I11" s="14"/>
      <c r="J11" s="14"/>
      <c r="M11"/>
      <c r="N11"/>
      <c r="O11"/>
      <c r="P11"/>
      <c r="Q11"/>
      <c r="R11"/>
      <c r="S11"/>
      <c r="T11"/>
      <c r="U11"/>
    </row>
    <row r="12" spans="2:21" x14ac:dyDescent="0.2">
      <c r="B12" s="36" t="s">
        <v>151</v>
      </c>
      <c r="C12" s="332">
        <f>C11/C16</f>
        <v>215</v>
      </c>
      <c r="E12" s="291" t="s">
        <v>87</v>
      </c>
      <c r="F12" s="292" t="s">
        <v>84</v>
      </c>
      <c r="G12" s="293" t="s">
        <v>85</v>
      </c>
      <c r="H12" s="294" t="s">
        <v>86</v>
      </c>
      <c r="I12" s="267"/>
      <c r="J12" s="267"/>
      <c r="K12" s="267"/>
    </row>
    <row r="13" spans="2:21" s="12" customFormat="1" ht="3" customHeight="1" x14ac:dyDescent="0.2">
      <c r="B13" s="36"/>
      <c r="C13" s="117"/>
      <c r="D13"/>
      <c r="E13" s="96"/>
      <c r="F13" s="95"/>
      <c r="G13" s="94"/>
      <c r="H13" s="295"/>
      <c r="I13" s="14"/>
      <c r="J13" s="14"/>
      <c r="M13"/>
      <c r="N13"/>
      <c r="O13"/>
      <c r="P13"/>
      <c r="Q13"/>
      <c r="R13"/>
      <c r="S13"/>
      <c r="T13"/>
      <c r="U13"/>
    </row>
    <row r="14" spans="2:21" ht="13.5" thickBot="1" x14ac:dyDescent="0.25">
      <c r="B14" s="36" t="s">
        <v>150</v>
      </c>
      <c r="C14" s="140">
        <v>35</v>
      </c>
      <c r="E14" s="97" t="s">
        <v>61</v>
      </c>
      <c r="F14" s="99">
        <v>28</v>
      </c>
      <c r="G14" s="100">
        <v>31</v>
      </c>
      <c r="H14" s="101">
        <v>35</v>
      </c>
      <c r="I14" s="267"/>
      <c r="J14" s="267"/>
      <c r="K14" s="267"/>
      <c r="M14" s="39" t="str">
        <f>IF(AND(C14="",'Summary working hours'!$L$24&gt;0),"TRUE_FYLL_I","FALSE")</f>
        <v>FALSE</v>
      </c>
    </row>
    <row r="15" spans="2:21" ht="3.75" customHeight="1" x14ac:dyDescent="0.2">
      <c r="B15" s="36"/>
      <c r="C15" s="266"/>
      <c r="E15" s="39"/>
      <c r="F15" s="267"/>
      <c r="G15" s="267"/>
      <c r="H15" s="267"/>
      <c r="I15" s="267"/>
      <c r="J15" s="267"/>
      <c r="K15" s="267"/>
    </row>
    <row r="16" spans="2:21" x14ac:dyDescent="0.2">
      <c r="B16" s="36" t="s">
        <v>123</v>
      </c>
      <c r="C16" s="266">
        <v>8</v>
      </c>
      <c r="E16" s="39"/>
      <c r="F16" s="267"/>
      <c r="G16" s="267"/>
      <c r="H16" s="267"/>
      <c r="I16" s="267"/>
      <c r="J16" s="267"/>
      <c r="K16" s="267"/>
    </row>
    <row r="17" spans="1:21" x14ac:dyDescent="0.2">
      <c r="B17" s="36"/>
      <c r="C17" s="141"/>
    </row>
    <row r="18" spans="1:21" x14ac:dyDescent="0.2">
      <c r="B18" s="143" t="s">
        <v>67</v>
      </c>
      <c r="C18" s="141"/>
      <c r="E18" s="117" t="s">
        <v>108</v>
      </c>
    </row>
    <row r="19" spans="1:21" s="12" customFormat="1" ht="12" customHeight="1" x14ac:dyDescent="0.2">
      <c r="B19" s="36" t="s">
        <v>39</v>
      </c>
      <c r="C19" s="139"/>
      <c r="G19" s="14"/>
      <c r="H19" s="14"/>
      <c r="I19" s="14"/>
      <c r="J19" s="14"/>
      <c r="M19" s="39" t="str">
        <f>IF(C19="",IF('Summary working hours'!$C$39&gt;0,"TRUE_FYLL_I","FALSE"),"TEXTIFYLLT")</f>
        <v>FALSE</v>
      </c>
      <c r="N19"/>
      <c r="O19"/>
      <c r="P19"/>
      <c r="Q19"/>
      <c r="R19"/>
      <c r="S19"/>
      <c r="T19"/>
      <c r="U19"/>
    </row>
    <row r="20" spans="1:21" s="12" customFormat="1" ht="3" customHeight="1" thickBot="1" x14ac:dyDescent="0.25">
      <c r="B20" s="36"/>
      <c r="C20" s="117"/>
      <c r="G20" s="14"/>
      <c r="H20" s="14"/>
      <c r="I20" s="14"/>
      <c r="J20" s="14"/>
      <c r="M20"/>
      <c r="N20"/>
      <c r="O20"/>
      <c r="P20"/>
      <c r="Q20"/>
      <c r="R20"/>
      <c r="S20"/>
      <c r="T20"/>
      <c r="U20"/>
    </row>
    <row r="21" spans="1:21" s="12" customFormat="1" ht="11.25" customHeight="1" x14ac:dyDescent="0.2">
      <c r="A21" s="61"/>
      <c r="B21" s="36" t="s">
        <v>41</v>
      </c>
      <c r="C21" s="139"/>
      <c r="E21" s="315" t="s">
        <v>128</v>
      </c>
      <c r="F21" s="313"/>
      <c r="G21" s="313"/>
      <c r="H21" s="313"/>
      <c r="I21" s="313"/>
      <c r="J21" s="314"/>
      <c r="M21" s="39" t="str">
        <f>IF(C21="",IF('Summary working hours'!$C$39&gt;0,"TRUE_FYLL_I","FALSE"),"TEXTIFYLLT")</f>
        <v>FALSE</v>
      </c>
      <c r="N21"/>
      <c r="O21"/>
      <c r="P21"/>
      <c r="Q21"/>
      <c r="R21"/>
      <c r="S21"/>
      <c r="T21"/>
      <c r="U21"/>
    </row>
    <row r="22" spans="1:21" s="12" customFormat="1" ht="12" customHeight="1" x14ac:dyDescent="0.2">
      <c r="A22" s="61"/>
      <c r="B22" s="39"/>
      <c r="C22" s="142"/>
      <c r="E22" s="131"/>
      <c r="G22" s="14"/>
      <c r="H22" s="14"/>
      <c r="I22" s="14"/>
      <c r="J22" s="132"/>
      <c r="M22"/>
      <c r="N22"/>
      <c r="O22"/>
      <c r="P22"/>
      <c r="Q22"/>
      <c r="R22"/>
      <c r="S22"/>
      <c r="T22"/>
      <c r="U22"/>
    </row>
    <row r="23" spans="1:21" x14ac:dyDescent="0.2">
      <c r="B23" s="143" t="s">
        <v>68</v>
      </c>
      <c r="E23" s="133" t="s">
        <v>103</v>
      </c>
      <c r="J23" s="134"/>
    </row>
    <row r="24" spans="1:21" ht="13.35" customHeight="1" x14ac:dyDescent="0.2">
      <c r="B24" s="36" t="s">
        <v>39</v>
      </c>
      <c r="C24" s="139"/>
      <c r="E24" s="133" t="s">
        <v>102</v>
      </c>
      <c r="J24" s="134"/>
      <c r="M24" s="39" t="str">
        <f>IF(C24="",IF('Summary working hours'!$F$39&gt;0,"TRUE_FYLL_I","FALSE"),"TEXTIFYLLT")</f>
        <v>FALSE</v>
      </c>
    </row>
    <row r="25" spans="1:21" s="12" customFormat="1" ht="3" customHeight="1" x14ac:dyDescent="0.2">
      <c r="B25" s="36"/>
      <c r="C25" s="117"/>
      <c r="E25" s="131"/>
      <c r="F25" s="14"/>
      <c r="G25" s="14"/>
      <c r="H25" s="14"/>
      <c r="I25" s="14"/>
      <c r="J25" s="132"/>
      <c r="M25"/>
      <c r="N25"/>
      <c r="O25"/>
      <c r="P25"/>
      <c r="Q25"/>
      <c r="R25"/>
      <c r="S25"/>
      <c r="T25"/>
      <c r="U25"/>
    </row>
    <row r="26" spans="1:21" x14ac:dyDescent="0.2">
      <c r="A26" s="61"/>
      <c r="B26" s="36" t="s">
        <v>41</v>
      </c>
      <c r="C26" s="139"/>
      <c r="E26" s="133" t="s">
        <v>101</v>
      </c>
      <c r="J26" s="134"/>
      <c r="M26" s="39" t="str">
        <f>IF(C26="",IF('Summary working hours'!$F$39&gt;0,"TRUE_FYLL_I","FALSE"),"TEXTIFYLLT")</f>
        <v>FALSE</v>
      </c>
    </row>
    <row r="27" spans="1:21" x14ac:dyDescent="0.2">
      <c r="A27" s="61"/>
      <c r="C27" s="142"/>
      <c r="E27" s="133" t="s">
        <v>105</v>
      </c>
      <c r="J27" s="134"/>
    </row>
    <row r="28" spans="1:21" ht="13.5" thickBot="1" x14ac:dyDescent="0.25">
      <c r="B28" s="143" t="s">
        <v>69</v>
      </c>
      <c r="E28" s="135" t="s">
        <v>104</v>
      </c>
      <c r="F28" s="136"/>
      <c r="G28" s="136"/>
      <c r="H28" s="136"/>
      <c r="I28" s="136"/>
      <c r="J28" s="137"/>
    </row>
    <row r="29" spans="1:21" ht="13.35" customHeight="1" x14ac:dyDescent="0.2">
      <c r="B29" s="36" t="s">
        <v>39</v>
      </c>
      <c r="C29" s="139"/>
      <c r="M29" s="39" t="str">
        <f>IF(C29="",IF('Summary working hours'!$I$39&gt;0,"TRUE_FYLL_I","FALSE"),"TEXTIFYLLT")</f>
        <v>FALSE</v>
      </c>
    </row>
    <row r="30" spans="1:21" s="12" customFormat="1" ht="3" customHeight="1" x14ac:dyDescent="0.2">
      <c r="B30" s="36"/>
      <c r="C30" s="117"/>
      <c r="G30" s="14"/>
      <c r="H30" s="14"/>
      <c r="I30" s="14"/>
      <c r="J30" s="14"/>
      <c r="M30"/>
      <c r="N30"/>
      <c r="O30"/>
      <c r="P30"/>
      <c r="Q30"/>
      <c r="R30"/>
      <c r="S30"/>
      <c r="T30"/>
      <c r="U30"/>
    </row>
    <row r="31" spans="1:21" ht="13.5" thickBot="1" x14ac:dyDescent="0.25">
      <c r="A31" s="61"/>
      <c r="B31" s="36" t="s">
        <v>41</v>
      </c>
      <c r="C31" s="139"/>
      <c r="M31" s="39" t="str">
        <f>IF(C31="",IF('Summary working hours'!$I$39&gt;0,"TRUE_FYLL_I","FALSE"),"TEXTIFYLLT")</f>
        <v>FALSE</v>
      </c>
    </row>
    <row r="32" spans="1:21" x14ac:dyDescent="0.2">
      <c r="A32" s="61"/>
      <c r="C32" s="142"/>
      <c r="E32" s="315" t="s">
        <v>134</v>
      </c>
      <c r="F32" s="316"/>
      <c r="G32" s="316"/>
      <c r="H32" s="316"/>
      <c r="I32" s="316"/>
      <c r="J32" s="316"/>
      <c r="K32" s="316"/>
      <c r="L32" s="316"/>
      <c r="M32" s="317"/>
      <c r="N32" s="318"/>
    </row>
    <row r="33" spans="1:21" x14ac:dyDescent="0.2">
      <c r="B33" s="143" t="s">
        <v>70</v>
      </c>
      <c r="E33" s="319" t="s">
        <v>103</v>
      </c>
      <c r="N33" s="134"/>
    </row>
    <row r="34" spans="1:21" ht="13.35" customHeight="1" x14ac:dyDescent="0.2">
      <c r="B34" s="36" t="s">
        <v>39</v>
      </c>
      <c r="C34" s="139"/>
      <c r="E34" s="133" t="s">
        <v>130</v>
      </c>
      <c r="G34" s="39"/>
      <c r="M34" s="39" t="str">
        <f>IF(C34="",IF('Summary working hours'!$L$39&gt;0,"TRUE_FYLL_I","FALSE"),"TEXTIFYLLT")</f>
        <v>FALSE</v>
      </c>
      <c r="N34" s="134"/>
    </row>
    <row r="35" spans="1:21" s="12" customFormat="1" ht="3" customHeight="1" x14ac:dyDescent="0.2">
      <c r="B35" s="36"/>
      <c r="C35" s="117"/>
      <c r="E35" s="131"/>
      <c r="G35" s="14"/>
      <c r="H35" s="14"/>
      <c r="I35" s="14"/>
      <c r="J35" s="14"/>
      <c r="M35"/>
      <c r="N35" s="134"/>
      <c r="O35"/>
      <c r="P35"/>
      <c r="Q35"/>
      <c r="R35"/>
      <c r="S35"/>
      <c r="T35"/>
      <c r="U35"/>
    </row>
    <row r="36" spans="1:21" x14ac:dyDescent="0.2">
      <c r="A36" s="61"/>
      <c r="B36" s="36" t="s">
        <v>41</v>
      </c>
      <c r="C36" s="139"/>
      <c r="E36" s="133" t="s">
        <v>131</v>
      </c>
      <c r="M36" s="39" t="str">
        <f>IF(C36="",IF('Summary working hours'!$L$39&gt;0,"TRUE_FYLL_I","FALSE"),"TEXTIFYLLT")</f>
        <v>FALSE</v>
      </c>
      <c r="N36" s="134"/>
    </row>
    <row r="37" spans="1:21" x14ac:dyDescent="0.2">
      <c r="A37" s="61"/>
      <c r="C37" s="142"/>
      <c r="E37" s="319" t="s">
        <v>132</v>
      </c>
      <c r="N37" s="134"/>
    </row>
    <row r="38" spans="1:21" ht="13.5" thickBot="1" x14ac:dyDescent="0.25">
      <c r="B38" s="143" t="s">
        <v>71</v>
      </c>
      <c r="E38" s="320" t="s">
        <v>133</v>
      </c>
      <c r="F38" s="136"/>
      <c r="G38" s="136"/>
      <c r="H38" s="136"/>
      <c r="I38" s="136"/>
      <c r="J38" s="136"/>
      <c r="K38" s="136"/>
      <c r="L38" s="136"/>
      <c r="M38" s="136"/>
      <c r="N38" s="137"/>
    </row>
    <row r="39" spans="1:21" ht="13.35" customHeight="1" x14ac:dyDescent="0.2">
      <c r="B39" s="36" t="s">
        <v>39</v>
      </c>
      <c r="C39" s="139"/>
      <c r="M39" s="39" t="str">
        <f>IF(C39="",IF('Summary working hours'!$O$39&gt;0,"TRUE_FYLL_I","FALSE"),"TEXTIFYLLT")</f>
        <v>FALSE</v>
      </c>
    </row>
    <row r="40" spans="1:21" s="12" customFormat="1" ht="3" customHeight="1" x14ac:dyDescent="0.2">
      <c r="B40" s="36"/>
      <c r="C40" s="117"/>
      <c r="G40" s="14"/>
      <c r="H40" s="14"/>
      <c r="I40" s="14"/>
      <c r="J40" s="14"/>
      <c r="M40"/>
      <c r="N40"/>
      <c r="O40"/>
      <c r="P40"/>
      <c r="Q40"/>
      <c r="R40"/>
      <c r="S40"/>
      <c r="T40"/>
      <c r="U40"/>
    </row>
    <row r="41" spans="1:21" x14ac:dyDescent="0.2">
      <c r="A41" s="61"/>
      <c r="B41" s="36" t="s">
        <v>41</v>
      </c>
      <c r="C41" s="139"/>
      <c r="M41" s="39" t="str">
        <f>IF(C41="",IF('Summary working hours'!$O$39&gt;0,"TRUE_FYLL_I","FALSE"),"TEXTIFYLLT")</f>
        <v>FALSE</v>
      </c>
    </row>
    <row r="42" spans="1:21" x14ac:dyDescent="0.2">
      <c r="A42" s="61"/>
      <c r="C42" s="142"/>
    </row>
    <row r="43" spans="1:21" x14ac:dyDescent="0.2">
      <c r="B43" s="143" t="s">
        <v>72</v>
      </c>
    </row>
    <row r="44" spans="1:21" ht="13.35" customHeight="1" x14ac:dyDescent="0.2">
      <c r="B44" s="36" t="s">
        <v>39</v>
      </c>
      <c r="C44" s="139"/>
      <c r="M44" s="39" t="str">
        <f>IF(C44="",IF('Summary working hours'!$R$39&gt;0,"TRUE_FYLL_I","FALSE"),"TEXTIFYLLT")</f>
        <v>FALSE</v>
      </c>
    </row>
    <row r="45" spans="1:21" s="12" customFormat="1" ht="3" customHeight="1" x14ac:dyDescent="0.2">
      <c r="B45" s="36"/>
      <c r="C45" s="117"/>
      <c r="G45" s="14"/>
      <c r="H45" s="14"/>
      <c r="I45" s="14"/>
      <c r="J45" s="14"/>
      <c r="M45"/>
      <c r="N45"/>
      <c r="O45"/>
      <c r="P45"/>
      <c r="Q45"/>
      <c r="R45"/>
      <c r="S45"/>
      <c r="T45"/>
      <c r="U45"/>
    </row>
    <row r="46" spans="1:21" x14ac:dyDescent="0.2">
      <c r="A46" s="61"/>
      <c r="B46" s="36" t="s">
        <v>41</v>
      </c>
      <c r="C46" s="139"/>
      <c r="M46" s="39" t="str">
        <f>IF(C46="",IF('Summary working hours'!$R$39&gt;0,"TRUE_FYLL_I","FALSE"),"TEXTIFYLLT")</f>
        <v>FALSE</v>
      </c>
    </row>
    <row r="47" spans="1:21" x14ac:dyDescent="0.2">
      <c r="A47" s="61"/>
      <c r="C47" s="142"/>
    </row>
    <row r="48" spans="1:21" x14ac:dyDescent="0.2">
      <c r="B48" s="143" t="s">
        <v>73</v>
      </c>
    </row>
    <row r="49" spans="1:21" ht="13.35" customHeight="1" x14ac:dyDescent="0.2">
      <c r="B49" s="36" t="s">
        <v>39</v>
      </c>
      <c r="C49" s="139"/>
      <c r="M49" s="39" t="str">
        <f>IF(C49="",IF('Summary working hours'!$U$39&gt;0,"TRUE_FYLL_I","FALSE"),"TEXTIFYLLT")</f>
        <v>FALSE</v>
      </c>
    </row>
    <row r="50" spans="1:21" s="12" customFormat="1" ht="3" customHeight="1" x14ac:dyDescent="0.2">
      <c r="B50" s="36"/>
      <c r="C50" s="117"/>
      <c r="G50" s="14"/>
      <c r="H50" s="14"/>
      <c r="I50" s="14"/>
      <c r="J50" s="14"/>
      <c r="M50"/>
      <c r="N50"/>
      <c r="O50"/>
      <c r="P50"/>
      <c r="Q50"/>
      <c r="R50"/>
      <c r="S50"/>
      <c r="T50"/>
      <c r="U50"/>
    </row>
    <row r="51" spans="1:21" x14ac:dyDescent="0.2">
      <c r="A51" s="61"/>
      <c r="B51" s="36" t="s">
        <v>41</v>
      </c>
      <c r="C51" s="139"/>
      <c r="M51" s="39" t="str">
        <f>IF(C51="",IF('Summary working hours'!$U$39&gt;0,"TRUE_FYLL_I","FALSE"),"TEXTIFYLLT")</f>
        <v>FALSE</v>
      </c>
    </row>
    <row r="52" spans="1:21" x14ac:dyDescent="0.2">
      <c r="A52" s="61"/>
      <c r="C52" s="142"/>
    </row>
    <row r="53" spans="1:21" x14ac:dyDescent="0.2">
      <c r="B53" s="143" t="s">
        <v>74</v>
      </c>
    </row>
    <row r="54" spans="1:21" ht="13.35" customHeight="1" x14ac:dyDescent="0.2">
      <c r="B54" s="36" t="s">
        <v>39</v>
      </c>
      <c r="C54" s="139"/>
      <c r="M54" s="39" t="str">
        <f>IF(C54="",IF('Summary working hours'!$X$39&gt;0,"TRUE_FYLL_I","FALSE"),"TEXTIFYLLT")</f>
        <v>FALSE</v>
      </c>
    </row>
    <row r="55" spans="1:21" s="12" customFormat="1" ht="3" customHeight="1" x14ac:dyDescent="0.2">
      <c r="B55" s="36"/>
      <c r="C55" s="117"/>
      <c r="G55" s="14"/>
      <c r="H55" s="14"/>
      <c r="I55" s="14"/>
      <c r="J55" s="14"/>
      <c r="M55"/>
      <c r="N55"/>
      <c r="O55"/>
      <c r="P55"/>
      <c r="Q55"/>
      <c r="R55"/>
      <c r="S55"/>
      <c r="T55"/>
      <c r="U55"/>
    </row>
    <row r="56" spans="1:21" x14ac:dyDescent="0.2">
      <c r="A56" s="61"/>
      <c r="B56" s="36" t="s">
        <v>41</v>
      </c>
      <c r="C56" s="139"/>
      <c r="M56" s="39" t="str">
        <f>IF(C56="",IF('Summary working hours'!$X$39&gt;0,"TRUE_FYLL_I","FALSE"),"TEXTIFYLLT")</f>
        <v>FALSE</v>
      </c>
    </row>
    <row r="57" spans="1:21" x14ac:dyDescent="0.2">
      <c r="A57" s="61"/>
      <c r="C57" s="142"/>
    </row>
    <row r="58" spans="1:21" x14ac:dyDescent="0.2">
      <c r="B58" s="143" t="s">
        <v>75</v>
      </c>
    </row>
    <row r="59" spans="1:21" ht="13.35" customHeight="1" x14ac:dyDescent="0.2">
      <c r="B59" s="36" t="s">
        <v>39</v>
      </c>
      <c r="C59" s="139"/>
      <c r="M59" s="39" t="str">
        <f>IF(C59="",IF('Summary working hours'!$AA$39&gt;0,"TRUE_FYLL_I","FALSE"),"TEXTIFYLLT")</f>
        <v>FALSE</v>
      </c>
    </row>
    <row r="60" spans="1:21" s="12" customFormat="1" ht="3" customHeight="1" x14ac:dyDescent="0.2">
      <c r="B60" s="36"/>
      <c r="C60" s="117"/>
      <c r="G60" s="14"/>
      <c r="H60" s="14"/>
      <c r="I60" s="14"/>
      <c r="J60" s="14"/>
      <c r="M60"/>
      <c r="N60"/>
      <c r="O60"/>
      <c r="P60"/>
      <c r="Q60"/>
      <c r="R60"/>
      <c r="S60"/>
      <c r="T60"/>
      <c r="U60"/>
    </row>
    <row r="61" spans="1:21" x14ac:dyDescent="0.2">
      <c r="A61" s="61"/>
      <c r="B61" s="36" t="s">
        <v>41</v>
      </c>
      <c r="C61" s="139"/>
      <c r="M61" s="39" t="str">
        <f>IF(C61="",IF('Summary working hours'!$AA$39&gt;0,"TRUE_FYLL_I","FALSE"),"TEXTIFYLLT")</f>
        <v>FALSE</v>
      </c>
    </row>
    <row r="62" spans="1:21" x14ac:dyDescent="0.2">
      <c r="A62" s="61"/>
      <c r="C62" s="142"/>
    </row>
    <row r="63" spans="1:21" x14ac:dyDescent="0.2">
      <c r="B63" s="143" t="s">
        <v>76</v>
      </c>
    </row>
    <row r="64" spans="1:21" ht="12.95" customHeight="1" x14ac:dyDescent="0.2">
      <c r="B64" s="36" t="s">
        <v>39</v>
      </c>
      <c r="C64" s="139"/>
      <c r="M64" s="39" t="str">
        <f>IF(C64="",IF('Summary working hours'!$AD$39&gt;0,"TRUE_FYLL_I","FALSE"),"TEXTIFYLLT")</f>
        <v>FALSE</v>
      </c>
    </row>
    <row r="65" spans="1:21" s="12" customFormat="1" ht="3" customHeight="1" x14ac:dyDescent="0.2">
      <c r="B65" s="36"/>
      <c r="C65" s="117"/>
      <c r="G65" s="14"/>
      <c r="H65" s="14"/>
      <c r="I65" s="14"/>
      <c r="J65" s="14"/>
      <c r="M65"/>
      <c r="N65"/>
      <c r="O65"/>
      <c r="P65"/>
      <c r="Q65"/>
      <c r="R65"/>
      <c r="S65"/>
      <c r="T65"/>
      <c r="U65"/>
    </row>
    <row r="66" spans="1:21" x14ac:dyDescent="0.2">
      <c r="A66" s="61"/>
      <c r="B66" s="36" t="s">
        <v>41</v>
      </c>
      <c r="C66" s="139"/>
      <c r="M66" s="39" t="str">
        <f>IF(C66="",IF('Summary working hours'!$AD$39&gt;0,"TRUE_FYLL_I","FALSE"),"TEXTIFYLLT")</f>
        <v>FALSE</v>
      </c>
    </row>
    <row r="67" spans="1:21" x14ac:dyDescent="0.2">
      <c r="A67" s="61"/>
      <c r="C67" s="142"/>
    </row>
  </sheetData>
  <sheetProtection algorithmName="SHA-512" hashValue="hU9oYJR0/pcu7O5moTr98W7XG9mbnSDcHk8LZ8ZHiH0/HUeCv1zHaL4GXMCwFohvYfSSm5eNfK/iIlfTba8/qw==" saltValue="oMKbX7nlXZHb3kXPzgJiWg==" spinCount="100000" sheet="1" selectLockedCells="1"/>
  <mergeCells count="2">
    <mergeCell ref="F8:H8"/>
    <mergeCell ref="I8:K8"/>
  </mergeCells>
  <conditionalFormatting sqref="B11:B12">
    <cfRule type="expression" dxfId="94" priority="65">
      <formula>$C$11=""</formula>
    </cfRule>
  </conditionalFormatting>
  <conditionalFormatting sqref="B15">
    <cfRule type="expression" dxfId="93" priority="64">
      <formula>$C$14=""</formula>
    </cfRule>
  </conditionalFormatting>
  <conditionalFormatting sqref="B19">
    <cfRule type="expression" dxfId="92" priority="59">
      <formula>$M$19="TRUE_FYLL_I"</formula>
    </cfRule>
  </conditionalFormatting>
  <conditionalFormatting sqref="B21">
    <cfRule type="expression" dxfId="91" priority="58">
      <formula>$M$21="TRUE_FYLL_I"</formula>
    </cfRule>
  </conditionalFormatting>
  <conditionalFormatting sqref="B24">
    <cfRule type="expression" dxfId="90" priority="57">
      <formula>$M$24="TRUE_FYLL_I"</formula>
    </cfRule>
  </conditionalFormatting>
  <conditionalFormatting sqref="B26">
    <cfRule type="expression" dxfId="89" priority="56">
      <formula>$M$26="TRUE_FYLL_I"</formula>
    </cfRule>
  </conditionalFormatting>
  <conditionalFormatting sqref="B29">
    <cfRule type="expression" dxfId="88" priority="55">
      <formula>$M$29="TRUE_FYLL_I"</formula>
    </cfRule>
  </conditionalFormatting>
  <conditionalFormatting sqref="B31">
    <cfRule type="expression" dxfId="87" priority="54">
      <formula>$M$31="TRUE_FYLL_I"</formula>
    </cfRule>
  </conditionalFormatting>
  <conditionalFormatting sqref="B34">
    <cfRule type="expression" dxfId="86" priority="50">
      <formula>$M$34="TRUE_FYLL_I"</formula>
    </cfRule>
  </conditionalFormatting>
  <conditionalFormatting sqref="B36">
    <cfRule type="expression" dxfId="85" priority="49">
      <formula>$M$36="TRUE_FYLL_I"</formula>
    </cfRule>
  </conditionalFormatting>
  <conditionalFormatting sqref="B39">
    <cfRule type="expression" dxfId="84" priority="48">
      <formula>$M$39="TRUE_FYLL_I"</formula>
    </cfRule>
  </conditionalFormatting>
  <conditionalFormatting sqref="B41">
    <cfRule type="expression" dxfId="83" priority="47">
      <formula>$M$41="TRUE_FYLL_I"</formula>
    </cfRule>
  </conditionalFormatting>
  <conditionalFormatting sqref="B44">
    <cfRule type="expression" dxfId="82" priority="46">
      <formula>$M$44="TRUE_FYLL_I"</formula>
    </cfRule>
  </conditionalFormatting>
  <conditionalFormatting sqref="B46">
    <cfRule type="expression" dxfId="81" priority="45">
      <formula>$M$46="TRUE_FYLL_I"</formula>
    </cfRule>
  </conditionalFormatting>
  <conditionalFormatting sqref="B49">
    <cfRule type="expression" dxfId="80" priority="44">
      <formula>$M$49="TRUE_FYLL_I"</formula>
    </cfRule>
  </conditionalFormatting>
  <conditionalFormatting sqref="B51">
    <cfRule type="expression" dxfId="79" priority="43">
      <formula>$M$51="TRUE_FYLL_I"</formula>
    </cfRule>
  </conditionalFormatting>
  <conditionalFormatting sqref="B54">
    <cfRule type="expression" dxfId="78" priority="42">
      <formula>$M$54="TRUE_FYLL_I"</formula>
    </cfRule>
  </conditionalFormatting>
  <conditionalFormatting sqref="B56">
    <cfRule type="expression" dxfId="77" priority="41">
      <formula>$M$56="TRUE_FYLL_I"</formula>
    </cfRule>
  </conditionalFormatting>
  <conditionalFormatting sqref="B59">
    <cfRule type="expression" dxfId="76" priority="40">
      <formula>$M$59="TRUE_FYLL_I"</formula>
    </cfRule>
  </conditionalFormatting>
  <conditionalFormatting sqref="B61">
    <cfRule type="expression" dxfId="75" priority="39">
      <formula>$M$61="TRUE_FYLL_I"</formula>
    </cfRule>
  </conditionalFormatting>
  <conditionalFormatting sqref="B64">
    <cfRule type="expression" dxfId="74" priority="38">
      <formula>$M$64="TRUE_FYLL_I"</formula>
    </cfRule>
  </conditionalFormatting>
  <conditionalFormatting sqref="B66">
    <cfRule type="expression" dxfId="73" priority="37">
      <formula>$M$66="TRUE_FYLL_I"</formula>
    </cfRule>
  </conditionalFormatting>
  <conditionalFormatting sqref="C2">
    <cfRule type="expression" dxfId="72" priority="31">
      <formula>$M$2="TRUE_FYLL_I"</formula>
    </cfRule>
  </conditionalFormatting>
  <conditionalFormatting sqref="C5 C7">
    <cfRule type="expression" dxfId="71" priority="32">
      <formula>$M$5="TRUE_FYLL_I"</formula>
    </cfRule>
  </conditionalFormatting>
  <conditionalFormatting sqref="C9">
    <cfRule type="expression" dxfId="70" priority="33">
      <formula>$M$9="TRUE_FYLL_I"</formula>
    </cfRule>
  </conditionalFormatting>
  <conditionalFormatting sqref="C14">
    <cfRule type="expression" dxfId="69" priority="30">
      <formula>$M$14="TRUE_FYLL_I"</formula>
    </cfRule>
    <cfRule type="expression" dxfId="68" priority="34">
      <formula>$M$12="TRUE_FYLL_I"</formula>
    </cfRule>
  </conditionalFormatting>
  <conditionalFormatting sqref="C21">
    <cfRule type="expression" dxfId="67" priority="28">
      <formula>$M$21="TRUE_FYLL_I"</formula>
    </cfRule>
  </conditionalFormatting>
  <conditionalFormatting sqref="C26">
    <cfRule type="expression" dxfId="66" priority="26">
      <formula>$M$26="TRUE_FYLL_I"</formula>
    </cfRule>
  </conditionalFormatting>
  <conditionalFormatting sqref="C31">
    <cfRule type="expression" dxfId="65" priority="24">
      <formula>$M$31="TRUE_FYLL_I"</formula>
    </cfRule>
  </conditionalFormatting>
  <conditionalFormatting sqref="C34">
    <cfRule type="expression" dxfId="64" priority="23">
      <formula>$M$34="TRUE_FYLL_I"</formula>
    </cfRule>
  </conditionalFormatting>
  <conditionalFormatting sqref="C36">
    <cfRule type="expression" dxfId="63" priority="22">
      <formula>$M$36="TRUE_FYLL_I"</formula>
    </cfRule>
  </conditionalFormatting>
  <conditionalFormatting sqref="C39">
    <cfRule type="expression" dxfId="62" priority="21">
      <formula>$M$39="TRUE_FYLL_I"</formula>
    </cfRule>
  </conditionalFormatting>
  <conditionalFormatting sqref="C41">
    <cfRule type="expression" dxfId="61" priority="20">
      <formula>$M$41="TRUE_FYLL_I"</formula>
    </cfRule>
  </conditionalFormatting>
  <conditionalFormatting sqref="C44">
    <cfRule type="expression" dxfId="60" priority="19">
      <formula>$M$44="TRUE_FYLL_I"</formula>
    </cfRule>
  </conditionalFormatting>
  <conditionalFormatting sqref="C46">
    <cfRule type="expression" dxfId="59" priority="18">
      <formula>$M$46="TRUE_FYLL_I"</formula>
    </cfRule>
  </conditionalFormatting>
  <conditionalFormatting sqref="C49">
    <cfRule type="expression" dxfId="58" priority="17">
      <formula>$M$49="TRUE_FYLL_I"</formula>
    </cfRule>
  </conditionalFormatting>
  <conditionalFormatting sqref="C51">
    <cfRule type="expression" dxfId="57" priority="16">
      <formula>$M$51="TRUE_FYLL_I"</formula>
    </cfRule>
  </conditionalFormatting>
  <conditionalFormatting sqref="C54">
    <cfRule type="expression" dxfId="56" priority="15">
      <formula>$M$54="TRUE_FYLL_I"</formula>
    </cfRule>
  </conditionalFormatting>
  <conditionalFormatting sqref="C56">
    <cfRule type="expression" dxfId="55" priority="14">
      <formula>$M$56="TRUE_FYLL_I"</formula>
    </cfRule>
  </conditionalFormatting>
  <conditionalFormatting sqref="C59">
    <cfRule type="expression" dxfId="54" priority="13">
      <formula>$M$59="TRUE_FYLL_I"</formula>
    </cfRule>
  </conditionalFormatting>
  <conditionalFormatting sqref="C61">
    <cfRule type="expression" dxfId="53" priority="12">
      <formula>$M$61="TRUE_FYLL_I"</formula>
    </cfRule>
  </conditionalFormatting>
  <conditionalFormatting sqref="C64">
    <cfRule type="expression" dxfId="52" priority="11">
      <formula>$M$64="TRUE_FYLL_I"</formula>
    </cfRule>
  </conditionalFormatting>
  <conditionalFormatting sqref="C66">
    <cfRule type="expression" dxfId="51" priority="10">
      <formula>$M$66="TRUE_FYLL_I"</formula>
    </cfRule>
  </conditionalFormatting>
  <conditionalFormatting sqref="B14">
    <cfRule type="expression" dxfId="50" priority="7">
      <formula>$M$19="TRUE_FYLL_I"</formula>
    </cfRule>
  </conditionalFormatting>
  <conditionalFormatting sqref="B9">
    <cfRule type="expression" dxfId="49" priority="6">
      <formula>$M$19="TRUE_FYLL_I"</formula>
    </cfRule>
  </conditionalFormatting>
  <conditionalFormatting sqref="B5 B7">
    <cfRule type="expression" dxfId="48" priority="5">
      <formula>$M$19="TRUE_FYLL_I"</formula>
    </cfRule>
  </conditionalFormatting>
  <conditionalFormatting sqref="B2">
    <cfRule type="expression" dxfId="47" priority="4">
      <formula>$M$19="TRUE_FYLL_I"</formula>
    </cfRule>
  </conditionalFormatting>
  <conditionalFormatting sqref="B17">
    <cfRule type="expression" dxfId="46" priority="241">
      <formula>$C$9=""</formula>
    </cfRule>
    <cfRule type="expression" dxfId="45" priority="242">
      <formula>$C$11=""</formula>
    </cfRule>
  </conditionalFormatting>
  <conditionalFormatting sqref="C19">
    <cfRule type="expression" dxfId="44" priority="3">
      <formula>$M$21="TRUE_FYLL_I"</formula>
    </cfRule>
  </conditionalFormatting>
  <conditionalFormatting sqref="C24">
    <cfRule type="expression" dxfId="43" priority="2">
      <formula>$M$26="TRUE_FYLL_I"</formula>
    </cfRule>
  </conditionalFormatting>
  <conditionalFormatting sqref="C29">
    <cfRule type="expression" dxfId="42" priority="1">
      <formula>$M$31="TRUE_FYLL_I"</formula>
    </cfRule>
  </conditionalFormatting>
  <pageMargins left="0.7" right="0.7" top="0.75" bottom="0.75" header="0.3" footer="0.3"/>
  <pageSetup paperSize="9" scale="5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AM153"/>
  <sheetViews>
    <sheetView showGridLines="0" showZeros="0" zoomScaleNormal="100" zoomScaleSheetLayoutView="80" workbookViewId="0">
      <selection activeCell="G28" sqref="G28"/>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5" width="5.140625" style="12" customWidth="1"/>
    <col min="36" max="36" width="6" style="12" customWidth="1"/>
    <col min="37" max="37" width="8" style="12" customWidth="1"/>
    <col min="38" max="38" width="5.5703125" style="12"/>
    <col min="39" max="39" width="5.5703125" style="12" customWidth="1"/>
    <col min="40" max="16384" width="5.5703125" style="12"/>
  </cols>
  <sheetData>
    <row r="1" spans="2:37" ht="37.5" customHeight="1" x14ac:dyDescent="0.65">
      <c r="B1" s="296" t="s">
        <v>0</v>
      </c>
      <c r="C1" s="296"/>
      <c r="D1" s="296"/>
      <c r="E1" s="296"/>
      <c r="F1" s="296"/>
      <c r="G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row>
    <row r="2" spans="2:37" ht="12" customHeight="1" x14ac:dyDescent="0.2">
      <c r="C2" s="13"/>
      <c r="D2" s="13"/>
      <c r="I2" s="252" t="str">
        <f>IF('Summary working hours'!$L$24&gt;0,IF(OR('Basic info &amp; Projects'!C2="",'Basic info &amp; Projects'!C5="",'Basic info &amp; Projects'!C9="",'Basic info &amp; Projects'!C14=""),"Required information is missing in the 'Basic info &amp; Projects' tab.",""),"")</f>
        <v/>
      </c>
    </row>
    <row r="3" spans="2:37" x14ac:dyDescent="0.2">
      <c r="B3" s="14" t="s">
        <v>1</v>
      </c>
      <c r="C3" s="397">
        <f>'Basic info &amp; Projects'!C2</f>
        <v>0</v>
      </c>
      <c r="D3" s="397"/>
      <c r="E3" s="397"/>
      <c r="F3" s="397"/>
      <c r="G3" s="397"/>
      <c r="I3" s="14" t="s">
        <v>40</v>
      </c>
      <c r="K3" s="120"/>
      <c r="L3" s="74" t="str">
        <f>'Basic info &amp; Projects'!C3</f>
        <v>Hoegskolan i Borås (University of Borås)</v>
      </c>
      <c r="M3" s="121"/>
      <c r="N3" s="121"/>
    </row>
    <row r="4" spans="2:37" ht="10.5" customHeight="1" x14ac:dyDescent="0.2">
      <c r="B4" s="14"/>
      <c r="C4" s="115"/>
      <c r="I4" s="14" t="s">
        <v>79</v>
      </c>
      <c r="L4" s="398">
        <f>'Basic info &amp; Projects'!C4</f>
        <v>999887447</v>
      </c>
      <c r="M4" s="398"/>
      <c r="N4" s="398"/>
      <c r="O4" s="15"/>
      <c r="P4" s="15"/>
    </row>
    <row r="5" spans="2:37" ht="12" customHeight="1" x14ac:dyDescent="0.2">
      <c r="B5" s="14" t="s">
        <v>2</v>
      </c>
      <c r="C5" s="115">
        <f>'Basic info &amp; Projects'!C9</f>
        <v>2023</v>
      </c>
      <c r="H5" s="252"/>
    </row>
    <row r="6" spans="2:37" ht="12" customHeight="1" x14ac:dyDescent="0.2">
      <c r="B6" s="14" t="s">
        <v>3</v>
      </c>
      <c r="C6" s="115" t="s">
        <v>13</v>
      </c>
      <c r="I6" s="14" t="s">
        <v>152</v>
      </c>
      <c r="J6" s="14"/>
      <c r="K6" s="14"/>
      <c r="L6" s="14"/>
      <c r="M6" s="14"/>
      <c r="N6" s="14"/>
      <c r="O6" s="14"/>
      <c r="P6" s="399" t="str">
        <f>CONCATENATE('Basic info &amp; Projects'!C11&amp;" / "&amp;'Basic info &amp; Projects'!C12)</f>
        <v>1720 / 215</v>
      </c>
      <c r="Q6" s="399"/>
      <c r="W6" s="397" t="s">
        <v>55</v>
      </c>
      <c r="X6" s="397"/>
      <c r="Y6" s="397"/>
      <c r="Z6" s="397"/>
      <c r="AA6" s="397"/>
      <c r="AB6" s="400">
        <v>1</v>
      </c>
      <c r="AC6" s="400"/>
      <c r="AD6" s="15" t="s">
        <v>56</v>
      </c>
      <c r="AE6" s="15"/>
      <c r="AF6" s="15"/>
      <c r="AG6" s="15"/>
      <c r="AH6" s="15"/>
      <c r="AI6" s="15"/>
      <c r="AJ6" s="76"/>
    </row>
    <row r="7" spans="2:37" ht="12" customHeight="1" thickBot="1" x14ac:dyDescent="0.25"/>
    <row r="8" spans="2:37" ht="10.5" customHeight="1" x14ac:dyDescent="0.2">
      <c r="B8" s="389" t="s">
        <v>12</v>
      </c>
      <c r="C8" s="390"/>
      <c r="D8" s="391"/>
      <c r="E8" s="84">
        <v>1</v>
      </c>
      <c r="F8" s="16">
        <v>2</v>
      </c>
      <c r="G8" s="16">
        <v>3</v>
      </c>
      <c r="H8" s="16">
        <v>4</v>
      </c>
      <c r="I8" s="16">
        <v>5</v>
      </c>
      <c r="J8" s="84">
        <v>6</v>
      </c>
      <c r="K8" s="16">
        <v>7</v>
      </c>
      <c r="L8" s="16">
        <v>8</v>
      </c>
      <c r="M8" s="16">
        <v>9</v>
      </c>
      <c r="N8" s="16">
        <v>10</v>
      </c>
      <c r="O8" s="16">
        <v>11</v>
      </c>
      <c r="P8" s="16">
        <v>12</v>
      </c>
      <c r="Q8" s="16">
        <v>13</v>
      </c>
      <c r="R8" s="16">
        <v>14</v>
      </c>
      <c r="S8" s="16">
        <v>15</v>
      </c>
      <c r="T8" s="16">
        <v>16</v>
      </c>
      <c r="U8" s="16">
        <v>17</v>
      </c>
      <c r="V8" s="16">
        <v>18</v>
      </c>
      <c r="W8" s="16">
        <v>19</v>
      </c>
      <c r="X8" s="16">
        <v>20</v>
      </c>
      <c r="Y8" s="16">
        <v>21</v>
      </c>
      <c r="Z8" s="16">
        <v>22</v>
      </c>
      <c r="AA8" s="16">
        <v>23</v>
      </c>
      <c r="AB8" s="16">
        <v>24</v>
      </c>
      <c r="AC8" s="16">
        <v>25</v>
      </c>
      <c r="AD8" s="16">
        <v>26</v>
      </c>
      <c r="AE8" s="16">
        <v>27</v>
      </c>
      <c r="AF8" s="16">
        <v>28</v>
      </c>
      <c r="AG8" s="16">
        <v>29</v>
      </c>
      <c r="AH8" s="16">
        <v>30</v>
      </c>
      <c r="AI8" s="16">
        <v>31</v>
      </c>
      <c r="AJ8" s="392" t="s">
        <v>11</v>
      </c>
      <c r="AK8" s="17"/>
    </row>
    <row r="9" spans="2:37" ht="12" customHeight="1" thickBot="1" x14ac:dyDescent="0.25">
      <c r="B9" s="67" t="s">
        <v>27</v>
      </c>
      <c r="C9" s="394" t="s">
        <v>28</v>
      </c>
      <c r="D9" s="395"/>
      <c r="E9" s="69" t="str">
        <f>'Working days'!C2</f>
        <v>Sun</v>
      </c>
      <c r="F9" s="68" t="str">
        <f>IF($E$9="mon",Weekdays!B2,IF($E$9="tue",Weekdays!B3,IF($E$9="wed",Weekdays!B4,IF($E$9="thu",Weekdays!B5,IF($E$9="fri",Weekdays!B6,IF($E$9="sat",Weekdays!B7,IF($E$9="sun",Weekdays!B8,)))))))</f>
        <v>Mon</v>
      </c>
      <c r="G9" s="68" t="str">
        <f>IF($E$9="mon",Weekdays!C2,IF($E$9="tue",Weekdays!C3,IF($E$9="wed",Weekdays!C4,IF($E$9="thu",Weekdays!C5,IF($E$9="fri",Weekdays!C6,IF($E$9="sat",Weekdays!C7,IF($E$9="sun",Weekdays!C8,)))))))</f>
        <v>Tue</v>
      </c>
      <c r="H9" s="68" t="str">
        <f>IF($E$9="mon",Weekdays!D2,IF($E$9="tue",Weekdays!D3,IF($E$9="wed",Weekdays!D4,IF($E$9="thu",Weekdays!D5,IF($E$9="fri",Weekdays!D6,IF($E$9="sat",Weekdays!D7,IF($E$9="sun",Weekdays!D8,)))))))</f>
        <v>Wed</v>
      </c>
      <c r="I9" s="68" t="str">
        <f>IF($E$9="mon",Weekdays!E2,IF($E$9="tue",Weekdays!E3,IF($E$9="wed",Weekdays!E4,IF($E$9="thu",Weekdays!E5,IF($E$9="fri",Weekdays!E6,IF($E$9="sat",Weekdays!E7,IF($E$9="sun",Weekdays!E8,)))))))</f>
        <v>Thu</v>
      </c>
      <c r="J9" s="68" t="str">
        <f>IF($E$9="mon",Weekdays!F2,IF($E$9="tue",Weekdays!F3,IF($E$9="wed",Weekdays!F4,IF($E$9="thu",Weekdays!F5,IF($E$9="fri",Weekdays!F6,IF($E$9="sat",Weekdays!F7,IF($E$9="sun",Weekdays!F8,)))))))</f>
        <v>Fri</v>
      </c>
      <c r="K9" s="68" t="str">
        <f>IF($E$9="mon",Weekdays!G2,IF($E$9="tue",Weekdays!G3,IF($E$9="wed",Weekdays!G4,IF($E$9="thu",Weekdays!G5,IF($E$9="fri",Weekdays!G6,IF($E$9="sat",Weekdays!G7,IF($E$9="sun",Weekdays!G8,)))))))</f>
        <v>Sat</v>
      </c>
      <c r="L9" s="68" t="str">
        <f>IF($E$9="mon",Weekdays!H2,IF($E$9="tue",Weekdays!H3,IF($E$9="wed",Weekdays!H4,IF($E$9="thu",Weekdays!H5,IF($E$9="fri",Weekdays!H6,IF($E$9="sat",Weekdays!H7,IF($E$9="sun",Weekdays!H8,)))))))</f>
        <v>Sun</v>
      </c>
      <c r="M9" s="68" t="str">
        <f>IF($E$9="mon",Weekdays!I2,IF($E$9="tue",Weekdays!I3,IF($E$9="wed",Weekdays!I4,IF($E$9="thu",Weekdays!I5,IF($E$9="fri",Weekdays!I6,IF($E$9="sat",Weekdays!I7,IF($E$9="sun",Weekdays!I8,)))))))</f>
        <v>Mon</v>
      </c>
      <c r="N9" s="68" t="str">
        <f>IF($E$9="mon",Weekdays!J2,IF($E$9="tue",Weekdays!J3,IF($E$9="wed",Weekdays!J4,IF($E$9="thu",Weekdays!J5,IF($E$9="fri",Weekdays!J6,IF($E$9="sat",Weekdays!J7,IF($E$9="sun",Weekdays!J8,)))))))</f>
        <v>Tue</v>
      </c>
      <c r="O9" s="68" t="str">
        <f>IF($E$9="mon",Weekdays!K2,IF($E$9="tue",Weekdays!K3,IF($E$9="wed",Weekdays!K4,IF($E$9="thu",Weekdays!K5,IF($E$9="fri",Weekdays!K6,IF($E$9="sat",Weekdays!K7,IF($E$9="sun",Weekdays!K8,)))))))</f>
        <v>Wed</v>
      </c>
      <c r="P9" s="68" t="str">
        <f>IF($E$9="mon",Weekdays!L2,IF($E$9="tue",Weekdays!L3,IF($E$9="wed",Weekdays!L4,IF($E$9="thu",Weekdays!L5,IF($E$9="fri",Weekdays!L6,IF($E$9="sat",Weekdays!L7,IF($E$9="sun",Weekdays!L8,)))))))</f>
        <v>Thu</v>
      </c>
      <c r="Q9" s="68" t="str">
        <f>IF($E$9="mon",Weekdays!M2,IF($E$9="tue",Weekdays!M3,IF($E$9="wed",Weekdays!M4,IF($E$9="thu",Weekdays!M5,IF($E$9="fri",Weekdays!M6,IF($E$9="sat",Weekdays!M7,IF($E$9="sun",Weekdays!M8,)))))))</f>
        <v>Fri</v>
      </c>
      <c r="R9" s="68" t="str">
        <f>IF($E$9="mon",Weekdays!N2,IF($E$9="tue",Weekdays!N3,IF($E$9="wed",Weekdays!N4,IF($E$9="thu",Weekdays!N5,IF($E$9="fri",Weekdays!N6,IF($E$9="sat",Weekdays!N7,IF($E$9="sun",Weekdays!N8,)))))))</f>
        <v>Sat</v>
      </c>
      <c r="S9" s="68" t="str">
        <f>IF($E$9="mon",Weekdays!O2,IF($E$9="tue",Weekdays!O3,IF($E$9="wed",Weekdays!O4,IF($E$9="thu",Weekdays!O5,IF($E$9="fri",Weekdays!O6,IF($E$9="sat",Weekdays!O7,IF($E$9="sun",Weekdays!O8,)))))))</f>
        <v>Sun</v>
      </c>
      <c r="T9" s="68" t="str">
        <f>IF($E$9="mon",Weekdays!P2,IF($E$9="tue",Weekdays!P3,IF($E$9="wed",Weekdays!P4,IF($E$9="thu",Weekdays!P5,IF($E$9="fri",Weekdays!P6,IF($E$9="sat",Weekdays!P7,IF($E$9="sun",Weekdays!P8,)))))))</f>
        <v>Mon</v>
      </c>
      <c r="U9" s="68" t="str">
        <f>IF($E$9="mon",Weekdays!Q2,IF($E$9="tue",Weekdays!Q3,IF($E$9="wed",Weekdays!Q4,IF($E$9="thu",Weekdays!Q5,IF($E$9="fri",Weekdays!Q6,IF($E$9="sat",Weekdays!Q7,IF($E$9="sun",Weekdays!Q8,)))))))</f>
        <v>Tue</v>
      </c>
      <c r="V9" s="68" t="str">
        <f>IF($E$9="mon",Weekdays!R2,IF($E$9="tue",Weekdays!R3,IF($E$9="wed",Weekdays!R4,IF($E$9="thu",Weekdays!R5,IF($E$9="fri",Weekdays!R6,IF($E$9="sat",Weekdays!R7,IF($E$9="sun",Weekdays!R8,)))))))</f>
        <v>Wed</v>
      </c>
      <c r="W9" s="68" t="str">
        <f>IF($E$9="mon",Weekdays!S2,IF($E$9="tue",Weekdays!S3,IF($E$9="wed",Weekdays!S4,IF($E$9="thu",Weekdays!S5,IF($E$9="fri",Weekdays!S6,IF($E$9="sat",Weekdays!S7,IF($E$9="sun",Weekdays!S8,)))))))</f>
        <v>Thu</v>
      </c>
      <c r="X9" s="68" t="str">
        <f>IF($E$9="mon",Weekdays!T2,IF($E$9="tue",Weekdays!T3,IF($E$9="wed",Weekdays!T4,IF($E$9="thu",Weekdays!T5,IF($E$9="fri",Weekdays!T6,IF($E$9="sat",Weekdays!T7,IF($E$9="sun",Weekdays!T8,)))))))</f>
        <v>Fri</v>
      </c>
      <c r="Y9" s="68" t="str">
        <f>IF($E$9="mon",Weekdays!U2,IF($E$9="tue",Weekdays!U3,IF($E$9="wed",Weekdays!U4,IF($E$9="thu",Weekdays!U5,IF($E$9="fri",Weekdays!U6,IF($E$9="sat",Weekdays!U7,IF($E$9="sun",Weekdays!U8,)))))))</f>
        <v>Sat</v>
      </c>
      <c r="Z9" s="68" t="str">
        <f>IF($E$9="mon",Weekdays!V2,IF($E$9="tue",Weekdays!V3,IF($E$9="wed",Weekdays!V4,IF($E$9="thu",Weekdays!V5,IF($E$9="fri",Weekdays!V6,IF($E$9="sat",Weekdays!V7,IF($E$9="sun",Weekdays!V8,)))))))</f>
        <v>Sun</v>
      </c>
      <c r="AA9" s="68" t="str">
        <f>IF($E$9="mon",Weekdays!W2,IF($E$9="tue",Weekdays!W3,IF($E$9="wed",Weekdays!W4,IF($E$9="thu",Weekdays!W5,IF($E$9="fri",Weekdays!W6,IF($E$9="sat",Weekdays!W7,IF($E$9="sun",Weekdays!W8,)))))))</f>
        <v>Mon</v>
      </c>
      <c r="AB9" s="68" t="str">
        <f>IF($E$9="mon",Weekdays!X2,IF($E$9="tue",Weekdays!X3,IF($E$9="wed",Weekdays!X4,IF($E$9="thu",Weekdays!X5,IF($E$9="fri",Weekdays!X6,IF($E$9="sat",Weekdays!X7,IF($E$9="sun",Weekdays!X8,)))))))</f>
        <v>Tue</v>
      </c>
      <c r="AC9" s="68" t="str">
        <f>IF($E$9="mon",Weekdays!Y2,IF($E$9="tue",Weekdays!Y3,IF($E$9="wed",Weekdays!Y4,IF($E$9="thu",Weekdays!Y5,IF($E$9="fri",Weekdays!Y6,IF($E$9="sat",Weekdays!Y7,IF($E$9="sun",Weekdays!Y8,)))))))</f>
        <v>Wed</v>
      </c>
      <c r="AD9" s="68" t="str">
        <f>IF($E$9="mon",Weekdays!Z2,IF($E$9="tue",Weekdays!Z3,IF($E$9="wed",Weekdays!Z4,IF($E$9="thu",Weekdays!Z5,IF($E$9="fri",Weekdays!Z6,IF($E$9="sat",Weekdays!Z7,IF($E$9="sun",Weekdays!Z8,)))))))</f>
        <v>Thu</v>
      </c>
      <c r="AE9" s="68" t="str">
        <f>IF($E$9="mon",Weekdays!AA2,IF($E$9="tue",Weekdays!AA3,IF($E$9="wed",Weekdays!AA4,IF($E$9="thu",Weekdays!AA5,IF($E$9="fri",Weekdays!AA6,IF($E$9="sat",Weekdays!AA7,IF($E$9="sun",Weekdays!AA8,)))))))</f>
        <v>Fri</v>
      </c>
      <c r="AF9" s="68" t="str">
        <f>IF($E$9="mon",Weekdays!AB2,IF($E$9="tue",Weekdays!AB3,IF($E$9="wed",Weekdays!AB4,IF($E$9="thu",Weekdays!AB5,IF($E$9="fri",Weekdays!AB6,IF($E$9="sat",Weekdays!AB7,IF($E$9="sun",Weekdays!AB8,)))))))</f>
        <v>Sat</v>
      </c>
      <c r="AG9" s="68" t="str">
        <f>IF($E$9="mon",Weekdays!AC2,IF($E$9="tue",Weekdays!AC3,IF($E$9="wed",Weekdays!AC4,IF($E$9="thu",Weekdays!AC5,IF($E$9="fri",Weekdays!AC6,IF($E$9="sat",Weekdays!AC7,IF($E$9="sun",Weekdays!AC8,)))))))</f>
        <v>Sun</v>
      </c>
      <c r="AH9" s="68" t="str">
        <f>IF($E$9="mon",Weekdays!AD2,IF($E$9="tue",Weekdays!AD3,IF($E$9="wed",Weekdays!AD4,IF($E$9="thu",Weekdays!AD5,IF($E$9="fri",Weekdays!AD6,IF($E$9="sat",Weekdays!AD7,IF($E$9="sun",Weekdays!AD8,)))))))</f>
        <v>Mon</v>
      </c>
      <c r="AI9" s="68" t="str">
        <f>IF($E$9="mon",Weekdays!AE2,IF($E$9="tue",Weekdays!AE3,IF($E$9="wed",Weekdays!AE4,IF($E$9="thu",Weekdays!AE5,IF($E$9="fri",Weekdays!AE6,IF($E$9="sat",Weekdays!AE7,IF($E$9="sun",Weekdays!AE8,)))))))</f>
        <v>Tue</v>
      </c>
      <c r="AJ9" s="393"/>
      <c r="AK9" s="18"/>
    </row>
    <row r="10" spans="2:37" ht="12.6" customHeight="1" outlineLevel="1" x14ac:dyDescent="0.2">
      <c r="B10" s="378" t="s">
        <v>78</v>
      </c>
      <c r="C10" s="379"/>
      <c r="D10" s="379"/>
      <c r="E10" s="381">
        <f>'Basic info &amp; Projects'!C21</f>
        <v>0</v>
      </c>
      <c r="F10" s="381"/>
      <c r="G10" s="381"/>
      <c r="H10" s="381"/>
      <c r="I10" s="381"/>
      <c r="J10" s="122"/>
      <c r="K10" s="379" t="s">
        <v>77</v>
      </c>
      <c r="L10" s="379"/>
      <c r="M10" s="379"/>
      <c r="N10" s="379"/>
      <c r="O10" s="379"/>
      <c r="P10" s="119">
        <f>'Basic info &amp; Projects'!C19</f>
        <v>0</v>
      </c>
      <c r="Q10" s="123"/>
      <c r="R10" s="64"/>
      <c r="S10" s="64"/>
      <c r="T10" s="64"/>
      <c r="U10" s="64"/>
      <c r="V10" s="64"/>
      <c r="W10" s="297"/>
      <c r="X10" s="297" t="str">
        <f>IF(AJ21&gt;0,IF('Basic info &amp; Projects'!$C$21&lt;&gt;"",IF('Basic info &amp; Projects'!$C$19&lt;&gt;"",,"Required information about the project namne is missing"),"Required information about the project Grant Agreement number is missing"),"")</f>
        <v/>
      </c>
      <c r="Y10" s="64"/>
      <c r="Z10" s="64"/>
      <c r="AA10" s="64"/>
      <c r="AB10" s="64"/>
      <c r="AC10" s="64"/>
      <c r="AD10" s="64"/>
      <c r="AE10" s="65"/>
      <c r="AF10" s="64"/>
      <c r="AG10" s="64"/>
      <c r="AH10" s="64"/>
      <c r="AI10" s="64"/>
      <c r="AJ10" s="66"/>
      <c r="AK10" s="18"/>
    </row>
    <row r="11" spans="2:37" ht="12.95" customHeight="1" outlineLevel="1" x14ac:dyDescent="0.2">
      <c r="B11" s="19" t="s">
        <v>4</v>
      </c>
      <c r="C11" s="374"/>
      <c r="D11" s="403"/>
      <c r="E11" s="335"/>
      <c r="F11" s="335"/>
      <c r="G11" s="335"/>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166">
        <f>SUM(E11:AI11)</f>
        <v>0</v>
      </c>
      <c r="AK11" s="20"/>
    </row>
    <row r="12" spans="2:37" ht="12.95" customHeight="1" outlineLevel="1" x14ac:dyDescent="0.2">
      <c r="B12" s="21" t="s">
        <v>6</v>
      </c>
      <c r="C12" s="374"/>
      <c r="D12" s="403"/>
      <c r="E12" s="260"/>
      <c r="F12" s="260"/>
      <c r="G12" s="260"/>
      <c r="H12" s="260"/>
      <c r="I12" s="260"/>
      <c r="J12" s="260"/>
      <c r="K12" s="261"/>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166">
        <f>SUM(E12:AI12)</f>
        <v>0</v>
      </c>
      <c r="AK12" s="20"/>
    </row>
    <row r="13" spans="2:37" ht="12.95" customHeight="1" outlineLevel="1" x14ac:dyDescent="0.2">
      <c r="B13" s="23" t="s">
        <v>5</v>
      </c>
      <c r="C13" s="376"/>
      <c r="D13" s="404"/>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166">
        <f t="shared" ref="AJ13:AJ18" si="0">SUM(E13:AI13)</f>
        <v>0</v>
      </c>
      <c r="AK13" s="20"/>
    </row>
    <row r="14" spans="2:37" ht="12.95" customHeight="1" outlineLevel="1" x14ac:dyDescent="0.2">
      <c r="B14" s="23" t="s">
        <v>8</v>
      </c>
      <c r="C14" s="376"/>
      <c r="D14" s="404"/>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166">
        <f t="shared" si="0"/>
        <v>0</v>
      </c>
      <c r="AK14" s="20"/>
    </row>
    <row r="15" spans="2:37" ht="12.95" customHeight="1" outlineLevel="1" x14ac:dyDescent="0.2">
      <c r="B15" s="23" t="s">
        <v>7</v>
      </c>
      <c r="C15" s="376"/>
      <c r="D15" s="404"/>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166">
        <f t="shared" si="0"/>
        <v>0</v>
      </c>
      <c r="AK15" s="20"/>
    </row>
    <row r="16" spans="2:37" ht="12.95" customHeight="1" outlineLevel="1" x14ac:dyDescent="0.2">
      <c r="B16" s="23" t="s">
        <v>9</v>
      </c>
      <c r="C16" s="407"/>
      <c r="D16" s="408"/>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166">
        <f t="shared" si="0"/>
        <v>0</v>
      </c>
      <c r="AK16" s="20"/>
    </row>
    <row r="17" spans="2:37" ht="12.95" customHeight="1" outlineLevel="1" x14ac:dyDescent="0.2">
      <c r="B17" s="23" t="s">
        <v>42</v>
      </c>
      <c r="C17" s="407"/>
      <c r="D17" s="408"/>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166">
        <f>SUM(E17:AI17)</f>
        <v>0</v>
      </c>
      <c r="AK17" s="20"/>
    </row>
    <row r="18" spans="2:37" ht="12.95" customHeight="1" outlineLevel="1" x14ac:dyDescent="0.2">
      <c r="B18" s="23" t="s">
        <v>43</v>
      </c>
      <c r="C18" s="407"/>
      <c r="D18" s="408"/>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166">
        <f t="shared" si="0"/>
        <v>0</v>
      </c>
      <c r="AK18" s="20"/>
    </row>
    <row r="19" spans="2:37" ht="12.95" customHeight="1" outlineLevel="1" x14ac:dyDescent="0.2">
      <c r="B19" s="23" t="s">
        <v>44</v>
      </c>
      <c r="C19" s="407"/>
      <c r="D19" s="408"/>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166">
        <f>SUM(E19:AI19)</f>
        <v>0</v>
      </c>
      <c r="AK19" s="20"/>
    </row>
    <row r="20" spans="2:37" ht="12.95" customHeight="1" outlineLevel="1" x14ac:dyDescent="0.2">
      <c r="B20" s="56" t="s">
        <v>47</v>
      </c>
      <c r="C20" s="369"/>
      <c r="D20" s="370"/>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169">
        <f>SUM(E20:AI20)</f>
        <v>0</v>
      </c>
      <c r="AK20" s="20"/>
    </row>
    <row r="21" spans="2:37" ht="12.95" customHeight="1" x14ac:dyDescent="0.2">
      <c r="B21" s="355" t="str">
        <f>CONCATENATE("Total hours project 1: GA "&amp;E10)</f>
        <v>Total hours project 1: GA 0</v>
      </c>
      <c r="C21" s="356"/>
      <c r="D21" s="357"/>
      <c r="E21" s="171">
        <f t="shared" ref="E21:J21" si="1">SUM(E11:E20)</f>
        <v>0</v>
      </c>
      <c r="F21" s="171">
        <f t="shared" si="1"/>
        <v>0</v>
      </c>
      <c r="G21" s="171">
        <f t="shared" si="1"/>
        <v>0</v>
      </c>
      <c r="H21" s="171">
        <f t="shared" si="1"/>
        <v>0</v>
      </c>
      <c r="I21" s="171">
        <f t="shared" si="1"/>
        <v>0</v>
      </c>
      <c r="J21" s="171">
        <f t="shared" si="1"/>
        <v>0</v>
      </c>
      <c r="K21" s="171">
        <f t="shared" ref="K21" si="2">SUM(K11:K20)</f>
        <v>0</v>
      </c>
      <c r="L21" s="171">
        <f t="shared" ref="L21:AE21" si="3">SUM(L11:L20)</f>
        <v>0</v>
      </c>
      <c r="M21" s="171">
        <f t="shared" ref="M21:N21" si="4">SUM(M11:M20)</f>
        <v>0</v>
      </c>
      <c r="N21" s="171">
        <f t="shared" si="4"/>
        <v>0</v>
      </c>
      <c r="O21" s="171">
        <f t="shared" ref="O21:P21" si="5">SUM(O11:O20)</f>
        <v>0</v>
      </c>
      <c r="P21" s="171">
        <f t="shared" si="5"/>
        <v>0</v>
      </c>
      <c r="Q21" s="171">
        <f t="shared" ref="Q21" si="6">SUM(Q11:Q20)</f>
        <v>0</v>
      </c>
      <c r="R21" s="171">
        <f t="shared" si="3"/>
        <v>0</v>
      </c>
      <c r="S21" s="171">
        <f t="shared" si="3"/>
        <v>0</v>
      </c>
      <c r="T21" s="171">
        <f t="shared" si="3"/>
        <v>0</v>
      </c>
      <c r="U21" s="171">
        <f t="shared" si="3"/>
        <v>0</v>
      </c>
      <c r="V21" s="171">
        <f t="shared" si="3"/>
        <v>0</v>
      </c>
      <c r="W21" s="171">
        <f t="shared" si="3"/>
        <v>0</v>
      </c>
      <c r="X21" s="171">
        <f t="shared" si="3"/>
        <v>0</v>
      </c>
      <c r="Y21" s="171">
        <f t="shared" ref="Y21:AB21" si="7">SUM(Y11:Y20)</f>
        <v>0</v>
      </c>
      <c r="Z21" s="171">
        <f t="shared" si="7"/>
        <v>0</v>
      </c>
      <c r="AA21" s="171">
        <f t="shared" si="7"/>
        <v>0</v>
      </c>
      <c r="AB21" s="171">
        <f t="shared" si="7"/>
        <v>0</v>
      </c>
      <c r="AC21" s="171">
        <f t="shared" si="3"/>
        <v>0</v>
      </c>
      <c r="AD21" s="171">
        <f t="shared" si="3"/>
        <v>0</v>
      </c>
      <c r="AE21" s="171">
        <f t="shared" si="3"/>
        <v>0</v>
      </c>
      <c r="AF21" s="171">
        <f t="shared" ref="AF21:AI21" si="8">SUM(AF11:AF20)</f>
        <v>0</v>
      </c>
      <c r="AG21" s="171">
        <f t="shared" si="8"/>
        <v>0</v>
      </c>
      <c r="AH21" s="171">
        <f t="shared" si="8"/>
        <v>0</v>
      </c>
      <c r="AI21" s="171">
        <f t="shared" si="8"/>
        <v>0</v>
      </c>
      <c r="AJ21" s="172">
        <f>SUM(AJ11:AJ20)</f>
        <v>0</v>
      </c>
      <c r="AK21" s="25"/>
    </row>
    <row r="22" spans="2:37" ht="12.6" hidden="1" customHeight="1" outlineLevel="1" x14ac:dyDescent="0.2">
      <c r="B22" s="378" t="s">
        <v>78</v>
      </c>
      <c r="C22" s="379"/>
      <c r="D22" s="379"/>
      <c r="E22" s="381">
        <f>'Basic info &amp; Projects'!C26</f>
        <v>0</v>
      </c>
      <c r="F22" s="381"/>
      <c r="G22" s="381"/>
      <c r="H22" s="381"/>
      <c r="I22" s="381"/>
      <c r="J22" s="122"/>
      <c r="K22" s="379" t="s">
        <v>77</v>
      </c>
      <c r="L22" s="379"/>
      <c r="M22" s="379"/>
      <c r="N22" s="379"/>
      <c r="O22" s="379"/>
      <c r="P22" s="119">
        <f>'Basic info &amp; Projects'!C24</f>
        <v>0</v>
      </c>
      <c r="Q22" s="123"/>
      <c r="R22" s="64"/>
      <c r="S22" s="64"/>
      <c r="T22" s="64"/>
      <c r="U22" s="64"/>
      <c r="V22" s="64"/>
      <c r="W22" s="64"/>
      <c r="X22" s="297" t="str">
        <f>IF(AJ33&gt;0,IF('Basic info &amp; Projects'!$C$26&lt;&gt;"",IF('Basic info &amp; Projects'!$C$24&lt;&gt;"",,"Required information about the project namne is missing"),"Required information about the project Grant Agreement number is missing"),"")</f>
        <v/>
      </c>
      <c r="Y22" s="64"/>
      <c r="Z22" s="64"/>
      <c r="AA22" s="64"/>
      <c r="AB22" s="64"/>
      <c r="AC22" s="64"/>
      <c r="AD22" s="64"/>
      <c r="AE22" s="65"/>
      <c r="AF22" s="64"/>
      <c r="AG22" s="64"/>
      <c r="AH22" s="64"/>
      <c r="AI22" s="64"/>
      <c r="AJ22" s="66"/>
      <c r="AK22" s="18"/>
    </row>
    <row r="23" spans="2:37" ht="12.95" hidden="1" customHeight="1" outlineLevel="1" x14ac:dyDescent="0.2">
      <c r="B23" s="19" t="s">
        <v>4</v>
      </c>
      <c r="C23" s="374"/>
      <c r="D23" s="403"/>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166">
        <f>SUM(E23:AI23)</f>
        <v>0</v>
      </c>
      <c r="AK23" s="20"/>
    </row>
    <row r="24" spans="2:37" ht="12.95" hidden="1" customHeight="1" outlineLevel="1" x14ac:dyDescent="0.2">
      <c r="B24" s="21" t="s">
        <v>6</v>
      </c>
      <c r="C24" s="374"/>
      <c r="D24" s="403"/>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166">
        <f>SUM(E24:AI24)</f>
        <v>0</v>
      </c>
      <c r="AK24" s="20"/>
    </row>
    <row r="25" spans="2:37" ht="12.95" hidden="1" customHeight="1" outlineLevel="1" x14ac:dyDescent="0.2">
      <c r="B25" s="23" t="s">
        <v>5</v>
      </c>
      <c r="C25" s="374"/>
      <c r="D25" s="403"/>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166">
        <f t="shared" ref="AJ25:AJ32" si="9">SUM(E25:AI25)</f>
        <v>0</v>
      </c>
      <c r="AK25" s="20"/>
    </row>
    <row r="26" spans="2:37" ht="12.95" hidden="1" customHeight="1" outlineLevel="1" x14ac:dyDescent="0.2">
      <c r="B26" s="23" t="s">
        <v>8</v>
      </c>
      <c r="C26" s="374"/>
      <c r="D26" s="403"/>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166">
        <f t="shared" si="9"/>
        <v>0</v>
      </c>
      <c r="AK26" s="20"/>
    </row>
    <row r="27" spans="2:37" ht="12.95" hidden="1" customHeight="1" outlineLevel="1" x14ac:dyDescent="0.2">
      <c r="B27" s="23" t="s">
        <v>7</v>
      </c>
      <c r="C27" s="374"/>
      <c r="D27" s="403"/>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166">
        <f t="shared" si="9"/>
        <v>0</v>
      </c>
      <c r="AK27" s="20"/>
    </row>
    <row r="28" spans="2:37" ht="12.95" hidden="1" customHeight="1" outlineLevel="1" x14ac:dyDescent="0.2">
      <c r="B28" s="23" t="s">
        <v>9</v>
      </c>
      <c r="C28" s="374"/>
      <c r="D28" s="403"/>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166">
        <f t="shared" si="9"/>
        <v>0</v>
      </c>
      <c r="AK28" s="20"/>
    </row>
    <row r="29" spans="2:37" ht="12.95" hidden="1" customHeight="1" outlineLevel="1" x14ac:dyDescent="0.2">
      <c r="B29" s="23" t="s">
        <v>42</v>
      </c>
      <c r="C29" s="374"/>
      <c r="D29" s="403"/>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166">
        <f t="shared" si="9"/>
        <v>0</v>
      </c>
      <c r="AK29" s="20"/>
    </row>
    <row r="30" spans="2:37" ht="12.95" hidden="1" customHeight="1" outlineLevel="1" x14ac:dyDescent="0.2">
      <c r="B30" s="23" t="s">
        <v>43</v>
      </c>
      <c r="C30" s="374"/>
      <c r="D30" s="403"/>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166">
        <f t="shared" si="9"/>
        <v>0</v>
      </c>
      <c r="AK30" s="20"/>
    </row>
    <row r="31" spans="2:37" ht="12.95" hidden="1" customHeight="1" outlineLevel="1" x14ac:dyDescent="0.2">
      <c r="B31" s="23" t="s">
        <v>44</v>
      </c>
      <c r="C31" s="374"/>
      <c r="D31" s="403"/>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166">
        <f t="shared" si="9"/>
        <v>0</v>
      </c>
      <c r="AK31" s="20"/>
    </row>
    <row r="32" spans="2:37" ht="12.95" hidden="1" customHeight="1" outlineLevel="1" x14ac:dyDescent="0.2">
      <c r="B32" s="56" t="s">
        <v>47</v>
      </c>
      <c r="C32" s="369"/>
      <c r="D32" s="370"/>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169">
        <f t="shared" si="9"/>
        <v>0</v>
      </c>
      <c r="AK32" s="20"/>
    </row>
    <row r="33" spans="2:37" ht="12.95" customHeight="1" collapsed="1" x14ac:dyDescent="0.2">
      <c r="B33" s="382" t="str">
        <f>CONCATENATE("Total hours project 2: GA "&amp;E22)</f>
        <v>Total hours project 2: GA 0</v>
      </c>
      <c r="C33" s="383"/>
      <c r="D33" s="384"/>
      <c r="E33" s="171">
        <f t="shared" ref="E33:J33" si="10">SUM(E23:E32)</f>
        <v>0</v>
      </c>
      <c r="F33" s="171">
        <f t="shared" si="10"/>
        <v>0</v>
      </c>
      <c r="G33" s="171">
        <f t="shared" si="10"/>
        <v>0</v>
      </c>
      <c r="H33" s="171">
        <f t="shared" si="10"/>
        <v>0</v>
      </c>
      <c r="I33" s="171">
        <f t="shared" si="10"/>
        <v>0</v>
      </c>
      <c r="J33" s="171">
        <f t="shared" si="10"/>
        <v>0</v>
      </c>
      <c r="K33" s="171">
        <f t="shared" ref="K33:AI33" si="11">SUM(K23:K32)</f>
        <v>0</v>
      </c>
      <c r="L33" s="171">
        <f t="shared" si="11"/>
        <v>0</v>
      </c>
      <c r="M33" s="171">
        <f t="shared" si="11"/>
        <v>0</v>
      </c>
      <c r="N33" s="171">
        <f t="shared" si="11"/>
        <v>0</v>
      </c>
      <c r="O33" s="171">
        <f t="shared" si="11"/>
        <v>0</v>
      </c>
      <c r="P33" s="171">
        <f t="shared" si="11"/>
        <v>0</v>
      </c>
      <c r="Q33" s="171">
        <f t="shared" si="11"/>
        <v>0</v>
      </c>
      <c r="R33" s="171">
        <f t="shared" si="11"/>
        <v>0</v>
      </c>
      <c r="S33" s="171">
        <f t="shared" si="11"/>
        <v>0</v>
      </c>
      <c r="T33" s="171">
        <f t="shared" si="11"/>
        <v>0</v>
      </c>
      <c r="U33" s="171">
        <f t="shared" si="11"/>
        <v>0</v>
      </c>
      <c r="V33" s="171">
        <f t="shared" si="11"/>
        <v>0</v>
      </c>
      <c r="W33" s="171">
        <f t="shared" si="11"/>
        <v>0</v>
      </c>
      <c r="X33" s="171">
        <f t="shared" si="11"/>
        <v>0</v>
      </c>
      <c r="Y33" s="171">
        <f t="shared" si="11"/>
        <v>0</v>
      </c>
      <c r="Z33" s="171">
        <f t="shared" si="11"/>
        <v>0</v>
      </c>
      <c r="AA33" s="171">
        <f t="shared" si="11"/>
        <v>0</v>
      </c>
      <c r="AB33" s="171">
        <f t="shared" si="11"/>
        <v>0</v>
      </c>
      <c r="AC33" s="171">
        <f t="shared" si="11"/>
        <v>0</v>
      </c>
      <c r="AD33" s="171">
        <f t="shared" si="11"/>
        <v>0</v>
      </c>
      <c r="AE33" s="171">
        <f t="shared" si="11"/>
        <v>0</v>
      </c>
      <c r="AF33" s="171">
        <f t="shared" si="11"/>
        <v>0</v>
      </c>
      <c r="AG33" s="171">
        <f t="shared" si="11"/>
        <v>0</v>
      </c>
      <c r="AH33" s="171">
        <f t="shared" si="11"/>
        <v>0</v>
      </c>
      <c r="AI33" s="171">
        <f t="shared" si="11"/>
        <v>0</v>
      </c>
      <c r="AJ33" s="172">
        <f t="shared" ref="AJ33" si="12">SUM(AJ23:AJ32)</f>
        <v>0</v>
      </c>
      <c r="AK33" s="25"/>
    </row>
    <row r="34" spans="2:37" ht="12.6" hidden="1" customHeight="1" outlineLevel="1" x14ac:dyDescent="0.2">
      <c r="B34" s="378" t="s">
        <v>78</v>
      </c>
      <c r="C34" s="379"/>
      <c r="D34" s="379"/>
      <c r="E34" s="381">
        <f>'Basic info &amp; Projects'!C31</f>
        <v>0</v>
      </c>
      <c r="F34" s="381"/>
      <c r="G34" s="381"/>
      <c r="H34" s="381"/>
      <c r="I34" s="381"/>
      <c r="J34" s="122"/>
      <c r="K34" s="379" t="s">
        <v>77</v>
      </c>
      <c r="L34" s="379"/>
      <c r="M34" s="379"/>
      <c r="N34" s="379"/>
      <c r="O34" s="379"/>
      <c r="P34" s="119">
        <f>'Basic info &amp; Projects'!C29</f>
        <v>0</v>
      </c>
      <c r="Q34" s="123"/>
      <c r="R34" s="64"/>
      <c r="S34" s="64"/>
      <c r="T34" s="64"/>
      <c r="U34" s="64"/>
      <c r="V34" s="64"/>
      <c r="W34" s="64"/>
      <c r="X34" s="297" t="str">
        <f>IF(AJ45&gt;0,IF('Basic info &amp; Projects'!$C$31&lt;&gt;"",IF('Basic info &amp; Projects'!$C$29&lt;&gt;"",,"Required information about the project namne is missing"),"Required information about the project Grant Agreement number is missing"),"")</f>
        <v/>
      </c>
      <c r="Y34" s="64"/>
      <c r="Z34" s="64"/>
      <c r="AA34" s="64"/>
      <c r="AB34" s="64"/>
      <c r="AC34" s="64"/>
      <c r="AD34" s="64"/>
      <c r="AE34" s="65"/>
      <c r="AF34" s="64"/>
      <c r="AG34" s="64"/>
      <c r="AH34" s="64"/>
      <c r="AI34" s="64"/>
      <c r="AJ34" s="66"/>
      <c r="AK34" s="18"/>
    </row>
    <row r="35" spans="2:37" ht="12.95" hidden="1" customHeight="1" outlineLevel="1" x14ac:dyDescent="0.2">
      <c r="B35" s="19" t="s">
        <v>4</v>
      </c>
      <c r="C35" s="374"/>
      <c r="D35" s="403"/>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166">
        <f>SUM(E35:AI35)</f>
        <v>0</v>
      </c>
      <c r="AK35" s="20"/>
    </row>
    <row r="36" spans="2:37" ht="12.95" hidden="1" customHeight="1" outlineLevel="1" x14ac:dyDescent="0.2">
      <c r="B36" s="23" t="s">
        <v>6</v>
      </c>
      <c r="C36" s="374"/>
      <c r="D36" s="403"/>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166">
        <f>SUM(E36:AI36)</f>
        <v>0</v>
      </c>
      <c r="AK36" s="20"/>
    </row>
    <row r="37" spans="2:37" ht="12.95" hidden="1" customHeight="1" outlineLevel="1" x14ac:dyDescent="0.2">
      <c r="B37" s="23" t="s">
        <v>5</v>
      </c>
      <c r="C37" s="374"/>
      <c r="D37" s="403"/>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166">
        <f t="shared" ref="AJ37:AJ44" si="13">SUM(E37:AI37)</f>
        <v>0</v>
      </c>
      <c r="AK37" s="20"/>
    </row>
    <row r="38" spans="2:37" ht="12.95" hidden="1" customHeight="1" outlineLevel="1" x14ac:dyDescent="0.2">
      <c r="B38" s="23" t="s">
        <v>8</v>
      </c>
      <c r="C38" s="374"/>
      <c r="D38" s="403"/>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166">
        <f t="shared" si="13"/>
        <v>0</v>
      </c>
      <c r="AK38" s="20"/>
    </row>
    <row r="39" spans="2:37" ht="12.95" hidden="1" customHeight="1" outlineLevel="1" x14ac:dyDescent="0.2">
      <c r="B39" s="23" t="s">
        <v>7</v>
      </c>
      <c r="C39" s="374"/>
      <c r="D39" s="403"/>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166">
        <f t="shared" si="13"/>
        <v>0</v>
      </c>
      <c r="AK39" s="20"/>
    </row>
    <row r="40" spans="2:37" ht="12.95" hidden="1" customHeight="1" outlineLevel="1" x14ac:dyDescent="0.2">
      <c r="B40" s="23" t="s">
        <v>9</v>
      </c>
      <c r="C40" s="374"/>
      <c r="D40" s="403"/>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166">
        <f t="shared" si="13"/>
        <v>0</v>
      </c>
      <c r="AK40" s="20"/>
    </row>
    <row r="41" spans="2:37" ht="12.95" hidden="1" customHeight="1" outlineLevel="1" x14ac:dyDescent="0.2">
      <c r="B41" s="23" t="s">
        <v>42</v>
      </c>
      <c r="C41" s="374"/>
      <c r="D41" s="403"/>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166">
        <f t="shared" si="13"/>
        <v>0</v>
      </c>
      <c r="AK41" s="20"/>
    </row>
    <row r="42" spans="2:37" ht="12.95" hidden="1" customHeight="1" outlineLevel="1" x14ac:dyDescent="0.2">
      <c r="B42" s="23" t="s">
        <v>43</v>
      </c>
      <c r="C42" s="374"/>
      <c r="D42" s="403"/>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166">
        <f t="shared" si="13"/>
        <v>0</v>
      </c>
      <c r="AK42" s="20"/>
    </row>
    <row r="43" spans="2:37" ht="12.95" hidden="1" customHeight="1" outlineLevel="1" x14ac:dyDescent="0.2">
      <c r="B43" s="23" t="s">
        <v>44</v>
      </c>
      <c r="C43" s="374"/>
      <c r="D43" s="403"/>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166">
        <f t="shared" si="13"/>
        <v>0</v>
      </c>
      <c r="AK43" s="20"/>
    </row>
    <row r="44" spans="2:37" ht="12.95" hidden="1" customHeight="1" outlineLevel="1" x14ac:dyDescent="0.2">
      <c r="B44" s="56" t="s">
        <v>47</v>
      </c>
      <c r="C44" s="369"/>
      <c r="D44" s="370"/>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169">
        <f t="shared" si="13"/>
        <v>0</v>
      </c>
      <c r="AK44" s="20"/>
    </row>
    <row r="45" spans="2:37" ht="12.95" customHeight="1" collapsed="1" x14ac:dyDescent="0.2">
      <c r="B45" s="355" t="str">
        <f>CONCATENATE("Total hours project 3: GA "&amp;E34)</f>
        <v>Total hours project 3: GA 0</v>
      </c>
      <c r="C45" s="356"/>
      <c r="D45" s="357"/>
      <c r="E45" s="171">
        <f t="shared" ref="E45:J45" si="14">SUM(E35:E44)</f>
        <v>0</v>
      </c>
      <c r="F45" s="171">
        <f t="shared" si="14"/>
        <v>0</v>
      </c>
      <c r="G45" s="171">
        <f t="shared" si="14"/>
        <v>0</v>
      </c>
      <c r="H45" s="171">
        <f t="shared" si="14"/>
        <v>0</v>
      </c>
      <c r="I45" s="171">
        <f t="shared" si="14"/>
        <v>0</v>
      </c>
      <c r="J45" s="171">
        <f t="shared" si="14"/>
        <v>0</v>
      </c>
      <c r="K45" s="171">
        <f t="shared" ref="K45:AI45" si="15">SUM(K35:K44)</f>
        <v>0</v>
      </c>
      <c r="L45" s="171">
        <f t="shared" si="15"/>
        <v>0</v>
      </c>
      <c r="M45" s="171">
        <f t="shared" si="15"/>
        <v>0</v>
      </c>
      <c r="N45" s="171">
        <f t="shared" si="15"/>
        <v>0</v>
      </c>
      <c r="O45" s="171">
        <f t="shared" si="15"/>
        <v>0</v>
      </c>
      <c r="P45" s="171">
        <f t="shared" si="15"/>
        <v>0</v>
      </c>
      <c r="Q45" s="171">
        <f t="shared" si="15"/>
        <v>0</v>
      </c>
      <c r="R45" s="171">
        <f t="shared" si="15"/>
        <v>0</v>
      </c>
      <c r="S45" s="171">
        <f t="shared" si="15"/>
        <v>0</v>
      </c>
      <c r="T45" s="171">
        <f t="shared" si="15"/>
        <v>0</v>
      </c>
      <c r="U45" s="171">
        <f t="shared" si="15"/>
        <v>0</v>
      </c>
      <c r="V45" s="171">
        <f t="shared" si="15"/>
        <v>0</v>
      </c>
      <c r="W45" s="171">
        <f t="shared" si="15"/>
        <v>0</v>
      </c>
      <c r="X45" s="171">
        <f t="shared" si="15"/>
        <v>0</v>
      </c>
      <c r="Y45" s="171">
        <f t="shared" si="15"/>
        <v>0</v>
      </c>
      <c r="Z45" s="171">
        <f t="shared" si="15"/>
        <v>0</v>
      </c>
      <c r="AA45" s="171">
        <f t="shared" si="15"/>
        <v>0</v>
      </c>
      <c r="AB45" s="171">
        <f t="shared" si="15"/>
        <v>0</v>
      </c>
      <c r="AC45" s="171">
        <f t="shared" si="15"/>
        <v>0</v>
      </c>
      <c r="AD45" s="171">
        <f t="shared" si="15"/>
        <v>0</v>
      </c>
      <c r="AE45" s="171">
        <f t="shared" si="15"/>
        <v>0</v>
      </c>
      <c r="AF45" s="171">
        <f t="shared" si="15"/>
        <v>0</v>
      </c>
      <c r="AG45" s="171">
        <f t="shared" si="15"/>
        <v>0</v>
      </c>
      <c r="AH45" s="171">
        <f t="shared" si="15"/>
        <v>0</v>
      </c>
      <c r="AI45" s="171">
        <f t="shared" si="15"/>
        <v>0</v>
      </c>
      <c r="AJ45" s="172">
        <f t="shared" ref="AJ45" si="16">SUM(AJ35:AJ44)</f>
        <v>0</v>
      </c>
      <c r="AK45" s="25"/>
    </row>
    <row r="46" spans="2:37" ht="12.6" hidden="1" customHeight="1" outlineLevel="1" x14ac:dyDescent="0.2">
      <c r="B46" s="378" t="s">
        <v>78</v>
      </c>
      <c r="C46" s="379"/>
      <c r="D46" s="379"/>
      <c r="E46" s="409">
        <f>'Basic info &amp; Projects'!C36</f>
        <v>0</v>
      </c>
      <c r="F46" s="409"/>
      <c r="G46" s="409"/>
      <c r="H46" s="409"/>
      <c r="I46" s="409"/>
      <c r="J46" s="173"/>
      <c r="K46" s="410" t="s">
        <v>77</v>
      </c>
      <c r="L46" s="410"/>
      <c r="M46" s="410"/>
      <c r="N46" s="410"/>
      <c r="O46" s="410"/>
      <c r="P46" s="174">
        <f>'Basic info &amp; Projects'!C34</f>
        <v>0</v>
      </c>
      <c r="Q46" s="175"/>
      <c r="R46" s="176"/>
      <c r="S46" s="176"/>
      <c r="T46" s="176"/>
      <c r="U46" s="176"/>
      <c r="V46" s="176"/>
      <c r="W46" s="176"/>
      <c r="X46" s="297" t="str">
        <f>IF(AJ57&gt;0,IF('Basic info &amp; Projects'!$C$36&lt;&gt;"",IF('Basic info &amp; Projects'!$C$34&lt;&gt;"",,"Required information about the project namne is missing"),"Required information about the project Grant Agreement number is missing"),"")</f>
        <v/>
      </c>
      <c r="Y46" s="176"/>
      <c r="Z46" s="176"/>
      <c r="AA46" s="176"/>
      <c r="AB46" s="176"/>
      <c r="AC46" s="176"/>
      <c r="AD46" s="176"/>
      <c r="AE46" s="177"/>
      <c r="AF46" s="176"/>
      <c r="AG46" s="176"/>
      <c r="AH46" s="176"/>
      <c r="AI46" s="176"/>
      <c r="AJ46" s="178"/>
      <c r="AK46" s="18"/>
    </row>
    <row r="47" spans="2:37" ht="12.95" hidden="1" customHeight="1" outlineLevel="1" x14ac:dyDescent="0.2">
      <c r="B47" s="19" t="s">
        <v>4</v>
      </c>
      <c r="C47" s="374"/>
      <c r="D47" s="403"/>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166">
        <f>SUM(E47:AI47)</f>
        <v>0</v>
      </c>
      <c r="AK47" s="20"/>
    </row>
    <row r="48" spans="2:37" ht="12.95" hidden="1" customHeight="1" outlineLevel="1" x14ac:dyDescent="0.2">
      <c r="B48" s="21" t="s">
        <v>6</v>
      </c>
      <c r="C48" s="374"/>
      <c r="D48" s="403"/>
      <c r="E48" s="260"/>
      <c r="F48" s="260"/>
      <c r="G48" s="260"/>
      <c r="H48" s="260"/>
      <c r="I48" s="260"/>
      <c r="J48" s="260"/>
      <c r="K48" s="261"/>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166">
        <f>SUM(E48:AI48)</f>
        <v>0</v>
      </c>
      <c r="AK48" s="20"/>
    </row>
    <row r="49" spans="2:37" ht="12.95" hidden="1" customHeight="1" outlineLevel="1" x14ac:dyDescent="0.2">
      <c r="B49" s="23" t="s">
        <v>5</v>
      </c>
      <c r="C49" s="376"/>
      <c r="D49" s="404"/>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166">
        <f t="shared" ref="AJ49:AJ56" si="17">SUM(E49:AI49)</f>
        <v>0</v>
      </c>
      <c r="AK49" s="20"/>
    </row>
    <row r="50" spans="2:37" ht="12.95" hidden="1" customHeight="1" outlineLevel="1" x14ac:dyDescent="0.2">
      <c r="B50" s="23" t="s">
        <v>8</v>
      </c>
      <c r="C50" s="376"/>
      <c r="D50" s="404"/>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166">
        <f t="shared" si="17"/>
        <v>0</v>
      </c>
      <c r="AK50" s="20"/>
    </row>
    <row r="51" spans="2:37" ht="12.95" hidden="1" customHeight="1" outlineLevel="1" x14ac:dyDescent="0.2">
      <c r="B51" s="23" t="s">
        <v>7</v>
      </c>
      <c r="C51" s="376"/>
      <c r="D51" s="404"/>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166">
        <f t="shared" si="17"/>
        <v>0</v>
      </c>
      <c r="AK51" s="20"/>
    </row>
    <row r="52" spans="2:37" ht="12.95" hidden="1" customHeight="1" outlineLevel="1" x14ac:dyDescent="0.2">
      <c r="B52" s="23" t="s">
        <v>9</v>
      </c>
      <c r="C52" s="407"/>
      <c r="D52" s="408"/>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166">
        <f t="shared" si="17"/>
        <v>0</v>
      </c>
      <c r="AK52" s="20"/>
    </row>
    <row r="53" spans="2:37" ht="12.95" hidden="1" customHeight="1" outlineLevel="1" x14ac:dyDescent="0.2">
      <c r="B53" s="23" t="s">
        <v>42</v>
      </c>
      <c r="C53" s="407"/>
      <c r="D53" s="408"/>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166">
        <f t="shared" si="17"/>
        <v>0</v>
      </c>
      <c r="AK53" s="20"/>
    </row>
    <row r="54" spans="2:37" ht="12.95" hidden="1" customHeight="1" outlineLevel="1" x14ac:dyDescent="0.2">
      <c r="B54" s="23" t="s">
        <v>43</v>
      </c>
      <c r="C54" s="407"/>
      <c r="D54" s="408"/>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166">
        <f t="shared" si="17"/>
        <v>0</v>
      </c>
      <c r="AK54" s="20"/>
    </row>
    <row r="55" spans="2:37" ht="12.95" hidden="1" customHeight="1" outlineLevel="1" x14ac:dyDescent="0.2">
      <c r="B55" s="23" t="s">
        <v>44</v>
      </c>
      <c r="C55" s="407"/>
      <c r="D55" s="408"/>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166">
        <f t="shared" si="17"/>
        <v>0</v>
      </c>
      <c r="AK55" s="20"/>
    </row>
    <row r="56" spans="2:37" ht="12.95" hidden="1" customHeight="1" outlineLevel="1" x14ac:dyDescent="0.2">
      <c r="B56" s="56" t="s">
        <v>47</v>
      </c>
      <c r="C56" s="405"/>
      <c r="D56" s="406"/>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169">
        <f t="shared" si="17"/>
        <v>0</v>
      </c>
      <c r="AK56" s="20"/>
    </row>
    <row r="57" spans="2:37" ht="12.95" customHeight="1" collapsed="1" x14ac:dyDescent="0.2">
      <c r="B57" s="355" t="str">
        <f>CONCATENATE("Total hours project 4: GA "&amp;E46)</f>
        <v>Total hours project 4: GA 0</v>
      </c>
      <c r="C57" s="356"/>
      <c r="D57" s="357"/>
      <c r="E57" s="171">
        <f t="shared" ref="E57:J57" si="18">SUM(E47:E56)</f>
        <v>0</v>
      </c>
      <c r="F57" s="171">
        <f t="shared" si="18"/>
        <v>0</v>
      </c>
      <c r="G57" s="171">
        <f t="shared" si="18"/>
        <v>0</v>
      </c>
      <c r="H57" s="171">
        <f t="shared" si="18"/>
        <v>0</v>
      </c>
      <c r="I57" s="171">
        <f t="shared" si="18"/>
        <v>0</v>
      </c>
      <c r="J57" s="171">
        <f t="shared" si="18"/>
        <v>0</v>
      </c>
      <c r="K57" s="171">
        <f t="shared" ref="K57:AI57" si="19">SUM(K47:K56)</f>
        <v>0</v>
      </c>
      <c r="L57" s="171">
        <f t="shared" si="19"/>
        <v>0</v>
      </c>
      <c r="M57" s="171">
        <f t="shared" si="19"/>
        <v>0</v>
      </c>
      <c r="N57" s="171">
        <f t="shared" si="19"/>
        <v>0</v>
      </c>
      <c r="O57" s="171">
        <f t="shared" si="19"/>
        <v>0</v>
      </c>
      <c r="P57" s="171">
        <f t="shared" si="19"/>
        <v>0</v>
      </c>
      <c r="Q57" s="171">
        <f t="shared" si="19"/>
        <v>0</v>
      </c>
      <c r="R57" s="171">
        <f t="shared" si="19"/>
        <v>0</v>
      </c>
      <c r="S57" s="171">
        <f t="shared" si="19"/>
        <v>0</v>
      </c>
      <c r="T57" s="171">
        <f t="shared" si="19"/>
        <v>0</v>
      </c>
      <c r="U57" s="171">
        <f t="shared" si="19"/>
        <v>0</v>
      </c>
      <c r="V57" s="171">
        <f t="shared" si="19"/>
        <v>0</v>
      </c>
      <c r="W57" s="171">
        <f t="shared" si="19"/>
        <v>0</v>
      </c>
      <c r="X57" s="171">
        <f t="shared" si="19"/>
        <v>0</v>
      </c>
      <c r="Y57" s="171">
        <f t="shared" si="19"/>
        <v>0</v>
      </c>
      <c r="Z57" s="171">
        <f t="shared" si="19"/>
        <v>0</v>
      </c>
      <c r="AA57" s="171">
        <f t="shared" si="19"/>
        <v>0</v>
      </c>
      <c r="AB57" s="171">
        <f t="shared" si="19"/>
        <v>0</v>
      </c>
      <c r="AC57" s="171">
        <f t="shared" si="19"/>
        <v>0</v>
      </c>
      <c r="AD57" s="171">
        <f t="shared" si="19"/>
        <v>0</v>
      </c>
      <c r="AE57" s="171">
        <f t="shared" si="19"/>
        <v>0</v>
      </c>
      <c r="AF57" s="171">
        <f t="shared" si="19"/>
        <v>0</v>
      </c>
      <c r="AG57" s="171">
        <f t="shared" si="19"/>
        <v>0</v>
      </c>
      <c r="AH57" s="171">
        <f t="shared" si="19"/>
        <v>0</v>
      </c>
      <c r="AI57" s="171">
        <f t="shared" si="19"/>
        <v>0</v>
      </c>
      <c r="AJ57" s="172">
        <f t="shared" ref="AJ57" si="20">SUM(AJ47:AJ56)</f>
        <v>0</v>
      </c>
      <c r="AK57" s="25"/>
    </row>
    <row r="58" spans="2:37" ht="12.6" hidden="1" customHeight="1" outlineLevel="1" x14ac:dyDescent="0.2">
      <c r="B58" s="378" t="s">
        <v>78</v>
      </c>
      <c r="C58" s="379"/>
      <c r="D58" s="379"/>
      <c r="E58" s="381">
        <f>'Basic info &amp; Projects'!C41</f>
        <v>0</v>
      </c>
      <c r="F58" s="381"/>
      <c r="G58" s="381"/>
      <c r="H58" s="381"/>
      <c r="I58" s="381"/>
      <c r="J58" s="122"/>
      <c r="K58" s="379" t="s">
        <v>77</v>
      </c>
      <c r="L58" s="379"/>
      <c r="M58" s="379"/>
      <c r="N58" s="379"/>
      <c r="O58" s="379"/>
      <c r="P58" s="119">
        <f>'Basic info &amp; Projects'!C39</f>
        <v>0</v>
      </c>
      <c r="Q58" s="123"/>
      <c r="R58" s="64"/>
      <c r="S58" s="64"/>
      <c r="T58" s="64"/>
      <c r="U58" s="64"/>
      <c r="V58" s="64"/>
      <c r="W58" s="64"/>
      <c r="X58" s="297" t="str">
        <f>IF(AJ69&gt;0,IF('Basic info &amp; Projects'!$C$41&lt;&gt;"",IF('Basic info &amp; Projects'!$C$39&lt;&gt;"",,"Required information about the project namne is missing"),"Required information about the project Grant Agreement number is missing"),"")</f>
        <v/>
      </c>
      <c r="Y58" s="64"/>
      <c r="Z58" s="64"/>
      <c r="AA58" s="64"/>
      <c r="AB58" s="64"/>
      <c r="AC58" s="64"/>
      <c r="AD58" s="64"/>
      <c r="AE58" s="65"/>
      <c r="AF58" s="64"/>
      <c r="AG58" s="64"/>
      <c r="AH58" s="64"/>
      <c r="AI58" s="64"/>
      <c r="AJ58" s="66"/>
      <c r="AK58" s="18"/>
    </row>
    <row r="59" spans="2:37" ht="12.95" hidden="1" customHeight="1" outlineLevel="1" x14ac:dyDescent="0.2">
      <c r="B59" s="19" t="s">
        <v>4</v>
      </c>
      <c r="C59" s="374"/>
      <c r="D59" s="403"/>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166">
        <f>SUM(E59:AI59)</f>
        <v>0</v>
      </c>
      <c r="AK59" s="20"/>
    </row>
    <row r="60" spans="2:37" ht="12.95" hidden="1" customHeight="1" outlineLevel="1" x14ac:dyDescent="0.2">
      <c r="B60" s="21" t="s">
        <v>6</v>
      </c>
      <c r="C60" s="374"/>
      <c r="D60" s="403"/>
      <c r="E60" s="260"/>
      <c r="F60" s="260"/>
      <c r="G60" s="260"/>
      <c r="H60" s="260"/>
      <c r="I60" s="260"/>
      <c r="J60" s="260"/>
      <c r="K60" s="261"/>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166">
        <f>SUM(E60:AI60)</f>
        <v>0</v>
      </c>
      <c r="AK60" s="20"/>
    </row>
    <row r="61" spans="2:37" ht="12.95" hidden="1" customHeight="1" outlineLevel="1" x14ac:dyDescent="0.2">
      <c r="B61" s="23" t="s">
        <v>5</v>
      </c>
      <c r="C61" s="376"/>
      <c r="D61" s="404"/>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166">
        <f t="shared" ref="AJ61:AJ68" si="21">SUM(E61:AI61)</f>
        <v>0</v>
      </c>
      <c r="AK61" s="20"/>
    </row>
    <row r="62" spans="2:37" ht="12.95" hidden="1" customHeight="1" outlineLevel="1" x14ac:dyDescent="0.2">
      <c r="B62" s="23" t="s">
        <v>8</v>
      </c>
      <c r="C62" s="376"/>
      <c r="D62" s="404"/>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166">
        <f t="shared" si="21"/>
        <v>0</v>
      </c>
      <c r="AK62" s="20"/>
    </row>
    <row r="63" spans="2:37" ht="12.95" hidden="1" customHeight="1" outlineLevel="1" x14ac:dyDescent="0.2">
      <c r="B63" s="23" t="s">
        <v>7</v>
      </c>
      <c r="C63" s="376"/>
      <c r="D63" s="404"/>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166">
        <f t="shared" si="21"/>
        <v>0</v>
      </c>
      <c r="AK63" s="20"/>
    </row>
    <row r="64" spans="2:37" ht="12.95" hidden="1" customHeight="1" outlineLevel="1" x14ac:dyDescent="0.2">
      <c r="B64" s="23" t="s">
        <v>9</v>
      </c>
      <c r="C64" s="407"/>
      <c r="D64" s="408"/>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166">
        <f t="shared" si="21"/>
        <v>0</v>
      </c>
      <c r="AK64" s="20"/>
    </row>
    <row r="65" spans="2:37" ht="12.95" hidden="1" customHeight="1" outlineLevel="1" x14ac:dyDescent="0.2">
      <c r="B65" s="23" t="s">
        <v>42</v>
      </c>
      <c r="C65" s="407"/>
      <c r="D65" s="408"/>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166">
        <f t="shared" si="21"/>
        <v>0</v>
      </c>
      <c r="AK65" s="20"/>
    </row>
    <row r="66" spans="2:37" ht="12.95" hidden="1" customHeight="1" outlineLevel="1" x14ac:dyDescent="0.2">
      <c r="B66" s="23" t="s">
        <v>43</v>
      </c>
      <c r="C66" s="407"/>
      <c r="D66" s="408"/>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166">
        <f t="shared" si="21"/>
        <v>0</v>
      </c>
      <c r="AK66" s="20"/>
    </row>
    <row r="67" spans="2:37" ht="12.95" hidden="1" customHeight="1" outlineLevel="1" x14ac:dyDescent="0.2">
      <c r="B67" s="23" t="s">
        <v>44</v>
      </c>
      <c r="C67" s="407"/>
      <c r="D67" s="408"/>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166">
        <f t="shared" si="21"/>
        <v>0</v>
      </c>
      <c r="AK67" s="20"/>
    </row>
    <row r="68" spans="2:37" ht="12.95" hidden="1" customHeight="1" outlineLevel="1" x14ac:dyDescent="0.2">
      <c r="B68" s="56" t="s">
        <v>47</v>
      </c>
      <c r="C68" s="405"/>
      <c r="D68" s="406"/>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169">
        <f t="shared" si="21"/>
        <v>0</v>
      </c>
      <c r="AK68" s="20"/>
    </row>
    <row r="69" spans="2:37" ht="12.95" customHeight="1" collapsed="1" x14ac:dyDescent="0.2">
      <c r="B69" s="355" t="str">
        <f>CONCATENATE("Total hours project 5: GA "&amp;E58)</f>
        <v>Total hours project 5: GA 0</v>
      </c>
      <c r="C69" s="356"/>
      <c r="D69" s="357"/>
      <c r="E69" s="171">
        <f t="shared" ref="E69:J69" si="22">SUM(E59:E68)</f>
        <v>0</v>
      </c>
      <c r="F69" s="171">
        <f t="shared" si="22"/>
        <v>0</v>
      </c>
      <c r="G69" s="171">
        <f t="shared" si="22"/>
        <v>0</v>
      </c>
      <c r="H69" s="171">
        <f t="shared" si="22"/>
        <v>0</v>
      </c>
      <c r="I69" s="171">
        <f t="shared" si="22"/>
        <v>0</v>
      </c>
      <c r="J69" s="171">
        <f t="shared" si="22"/>
        <v>0</v>
      </c>
      <c r="K69" s="171">
        <f t="shared" ref="K69:AI69" si="23">SUM(K59:K68)</f>
        <v>0</v>
      </c>
      <c r="L69" s="171">
        <f t="shared" si="23"/>
        <v>0</v>
      </c>
      <c r="M69" s="171">
        <f t="shared" si="23"/>
        <v>0</v>
      </c>
      <c r="N69" s="171">
        <f t="shared" si="23"/>
        <v>0</v>
      </c>
      <c r="O69" s="171">
        <f t="shared" si="23"/>
        <v>0</v>
      </c>
      <c r="P69" s="171">
        <f t="shared" si="23"/>
        <v>0</v>
      </c>
      <c r="Q69" s="171">
        <f t="shared" si="23"/>
        <v>0</v>
      </c>
      <c r="R69" s="171">
        <f t="shared" si="23"/>
        <v>0</v>
      </c>
      <c r="S69" s="171">
        <f t="shared" si="23"/>
        <v>0</v>
      </c>
      <c r="T69" s="171">
        <f t="shared" si="23"/>
        <v>0</v>
      </c>
      <c r="U69" s="171">
        <f t="shared" si="23"/>
        <v>0</v>
      </c>
      <c r="V69" s="171">
        <f t="shared" si="23"/>
        <v>0</v>
      </c>
      <c r="W69" s="171">
        <f t="shared" si="23"/>
        <v>0</v>
      </c>
      <c r="X69" s="171">
        <f t="shared" si="23"/>
        <v>0</v>
      </c>
      <c r="Y69" s="171">
        <f t="shared" si="23"/>
        <v>0</v>
      </c>
      <c r="Z69" s="171">
        <f t="shared" si="23"/>
        <v>0</v>
      </c>
      <c r="AA69" s="171">
        <f t="shared" si="23"/>
        <v>0</v>
      </c>
      <c r="AB69" s="171">
        <f t="shared" si="23"/>
        <v>0</v>
      </c>
      <c r="AC69" s="171">
        <f t="shared" si="23"/>
        <v>0</v>
      </c>
      <c r="AD69" s="171">
        <f t="shared" si="23"/>
        <v>0</v>
      </c>
      <c r="AE69" s="171">
        <f t="shared" si="23"/>
        <v>0</v>
      </c>
      <c r="AF69" s="171">
        <f t="shared" si="23"/>
        <v>0</v>
      </c>
      <c r="AG69" s="171">
        <f t="shared" si="23"/>
        <v>0</v>
      </c>
      <c r="AH69" s="171">
        <f t="shared" si="23"/>
        <v>0</v>
      </c>
      <c r="AI69" s="171">
        <f t="shared" si="23"/>
        <v>0</v>
      </c>
      <c r="AJ69" s="172">
        <f>SUM(AJ59:AJ68)</f>
        <v>0</v>
      </c>
      <c r="AK69" s="25"/>
    </row>
    <row r="70" spans="2:37" ht="12.6" hidden="1" customHeight="1" outlineLevel="1" x14ac:dyDescent="0.2">
      <c r="B70" s="378" t="s">
        <v>78</v>
      </c>
      <c r="C70" s="379"/>
      <c r="D70" s="379"/>
      <c r="E70" s="381">
        <f>'Basic info &amp; Projects'!C46</f>
        <v>0</v>
      </c>
      <c r="F70" s="381"/>
      <c r="G70" s="381"/>
      <c r="H70" s="381"/>
      <c r="I70" s="381"/>
      <c r="J70" s="122"/>
      <c r="K70" s="379" t="s">
        <v>77</v>
      </c>
      <c r="L70" s="379"/>
      <c r="M70" s="379"/>
      <c r="N70" s="379"/>
      <c r="O70" s="379"/>
      <c r="P70" s="119">
        <f>'Basic info &amp; Projects'!C44</f>
        <v>0</v>
      </c>
      <c r="Q70" s="123"/>
      <c r="R70" s="64"/>
      <c r="S70" s="64"/>
      <c r="T70" s="64"/>
      <c r="U70" s="64"/>
      <c r="V70" s="64"/>
      <c r="W70" s="64"/>
      <c r="X70" s="297" t="str">
        <f>IF(AJ81&gt;0,IF('Basic info &amp; Projects'!$C$46&lt;&gt;"",IF('Basic info &amp; Projects'!$C$44&lt;&gt;"",,"Required information about the project namne is missing"),"Required information about the project Grant Agreement number is missing"),"")</f>
        <v/>
      </c>
      <c r="Y70" s="64"/>
      <c r="Z70" s="64"/>
      <c r="AA70" s="64"/>
      <c r="AB70" s="64"/>
      <c r="AC70" s="64"/>
      <c r="AD70" s="64"/>
      <c r="AE70" s="65"/>
      <c r="AF70" s="64"/>
      <c r="AG70" s="64"/>
      <c r="AH70" s="64"/>
      <c r="AI70" s="64"/>
      <c r="AJ70" s="66"/>
      <c r="AK70" s="18"/>
    </row>
    <row r="71" spans="2:37" ht="12.95" hidden="1" customHeight="1" outlineLevel="1" x14ac:dyDescent="0.2">
      <c r="B71" s="19" t="s">
        <v>4</v>
      </c>
      <c r="C71" s="374"/>
      <c r="D71" s="403"/>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166">
        <f>SUM(E71:AI71)</f>
        <v>0</v>
      </c>
      <c r="AK71" s="20"/>
    </row>
    <row r="72" spans="2:37" ht="12.95" hidden="1" customHeight="1" outlineLevel="1" x14ac:dyDescent="0.2">
      <c r="B72" s="21" t="s">
        <v>6</v>
      </c>
      <c r="C72" s="374"/>
      <c r="D72" s="403"/>
      <c r="E72" s="260"/>
      <c r="F72" s="260"/>
      <c r="G72" s="260"/>
      <c r="H72" s="260"/>
      <c r="I72" s="260"/>
      <c r="J72" s="260"/>
      <c r="K72" s="261"/>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166">
        <f>SUM(E72:AI72)</f>
        <v>0</v>
      </c>
      <c r="AK72" s="20"/>
    </row>
    <row r="73" spans="2:37" ht="12.95" hidden="1" customHeight="1" outlineLevel="1" x14ac:dyDescent="0.2">
      <c r="B73" s="23" t="s">
        <v>5</v>
      </c>
      <c r="C73" s="376"/>
      <c r="D73" s="404"/>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166">
        <f t="shared" ref="AJ73:AJ78" si="24">SUM(E73:AI73)</f>
        <v>0</v>
      </c>
      <c r="AK73" s="20"/>
    </row>
    <row r="74" spans="2:37" ht="12.95" hidden="1" customHeight="1" outlineLevel="1" x14ac:dyDescent="0.2">
      <c r="B74" s="23" t="s">
        <v>8</v>
      </c>
      <c r="C74" s="376"/>
      <c r="D74" s="404"/>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166">
        <f t="shared" si="24"/>
        <v>0</v>
      </c>
      <c r="AK74" s="20"/>
    </row>
    <row r="75" spans="2:37" ht="12.95" hidden="1" customHeight="1" outlineLevel="1" x14ac:dyDescent="0.2">
      <c r="B75" s="23" t="s">
        <v>7</v>
      </c>
      <c r="C75" s="376"/>
      <c r="D75" s="404"/>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166">
        <f t="shared" si="24"/>
        <v>0</v>
      </c>
      <c r="AK75" s="20"/>
    </row>
    <row r="76" spans="2:37" ht="12.95" hidden="1" customHeight="1" outlineLevel="1" x14ac:dyDescent="0.2">
      <c r="B76" s="23" t="s">
        <v>9</v>
      </c>
      <c r="C76" s="407"/>
      <c r="D76" s="408"/>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166">
        <f t="shared" si="24"/>
        <v>0</v>
      </c>
      <c r="AK76" s="20"/>
    </row>
    <row r="77" spans="2:37" ht="12.95" hidden="1" customHeight="1" outlineLevel="1" x14ac:dyDescent="0.2">
      <c r="B77" s="23" t="s">
        <v>42</v>
      </c>
      <c r="C77" s="407"/>
      <c r="D77" s="408"/>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166">
        <f t="shared" si="24"/>
        <v>0</v>
      </c>
      <c r="AK77" s="20"/>
    </row>
    <row r="78" spans="2:37" ht="12.95" hidden="1" customHeight="1" outlineLevel="1" x14ac:dyDescent="0.2">
      <c r="B78" s="23" t="s">
        <v>43</v>
      </c>
      <c r="C78" s="407"/>
      <c r="D78" s="408"/>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166">
        <f t="shared" si="24"/>
        <v>0</v>
      </c>
      <c r="AK78" s="20"/>
    </row>
    <row r="79" spans="2:37" ht="12.95" hidden="1" customHeight="1" outlineLevel="1" x14ac:dyDescent="0.2">
      <c r="B79" s="23" t="s">
        <v>44</v>
      </c>
      <c r="C79" s="407"/>
      <c r="D79" s="408"/>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166">
        <f>SUM(E79:AI79)</f>
        <v>0</v>
      </c>
      <c r="AK79" s="20"/>
    </row>
    <row r="80" spans="2:37" ht="12.95" hidden="1" customHeight="1" outlineLevel="1" x14ac:dyDescent="0.2">
      <c r="B80" s="56" t="s">
        <v>47</v>
      </c>
      <c r="C80" s="405"/>
      <c r="D80" s="406"/>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169">
        <f>SUM(E80:AI80)</f>
        <v>0</v>
      </c>
      <c r="AK80" s="20"/>
    </row>
    <row r="81" spans="2:37" ht="12.95" customHeight="1" collapsed="1" x14ac:dyDescent="0.2">
      <c r="B81" s="355" t="str">
        <f>CONCATENATE("Total hours project 6: GA "&amp;E70)</f>
        <v>Total hours project 6: GA 0</v>
      </c>
      <c r="C81" s="356"/>
      <c r="D81" s="357"/>
      <c r="E81" s="171">
        <f t="shared" ref="E81:J81" si="25">SUM(E71:E80)</f>
        <v>0</v>
      </c>
      <c r="F81" s="171">
        <f t="shared" si="25"/>
        <v>0</v>
      </c>
      <c r="G81" s="171">
        <f t="shared" si="25"/>
        <v>0</v>
      </c>
      <c r="H81" s="171">
        <f t="shared" si="25"/>
        <v>0</v>
      </c>
      <c r="I81" s="171">
        <f t="shared" si="25"/>
        <v>0</v>
      </c>
      <c r="J81" s="171">
        <f t="shared" si="25"/>
        <v>0</v>
      </c>
      <c r="K81" s="171">
        <f t="shared" ref="K81:AI81" si="26">SUM(K71:K80)</f>
        <v>0</v>
      </c>
      <c r="L81" s="171">
        <f t="shared" si="26"/>
        <v>0</v>
      </c>
      <c r="M81" s="171">
        <f t="shared" si="26"/>
        <v>0</v>
      </c>
      <c r="N81" s="171">
        <f t="shared" si="26"/>
        <v>0</v>
      </c>
      <c r="O81" s="171">
        <f t="shared" si="26"/>
        <v>0</v>
      </c>
      <c r="P81" s="171">
        <f t="shared" si="26"/>
        <v>0</v>
      </c>
      <c r="Q81" s="171">
        <f t="shared" si="26"/>
        <v>0</v>
      </c>
      <c r="R81" s="171">
        <f t="shared" si="26"/>
        <v>0</v>
      </c>
      <c r="S81" s="171">
        <f t="shared" si="26"/>
        <v>0</v>
      </c>
      <c r="T81" s="171">
        <f t="shared" si="26"/>
        <v>0</v>
      </c>
      <c r="U81" s="171">
        <f t="shared" si="26"/>
        <v>0</v>
      </c>
      <c r="V81" s="171">
        <f t="shared" si="26"/>
        <v>0</v>
      </c>
      <c r="W81" s="171">
        <f t="shared" si="26"/>
        <v>0</v>
      </c>
      <c r="X81" s="171">
        <f t="shared" si="26"/>
        <v>0</v>
      </c>
      <c r="Y81" s="171">
        <f t="shared" si="26"/>
        <v>0</v>
      </c>
      <c r="Z81" s="171">
        <f t="shared" si="26"/>
        <v>0</v>
      </c>
      <c r="AA81" s="171">
        <f t="shared" si="26"/>
        <v>0</v>
      </c>
      <c r="AB81" s="171">
        <f t="shared" si="26"/>
        <v>0</v>
      </c>
      <c r="AC81" s="171">
        <f t="shared" si="26"/>
        <v>0</v>
      </c>
      <c r="AD81" s="171">
        <f t="shared" si="26"/>
        <v>0</v>
      </c>
      <c r="AE81" s="171">
        <f t="shared" si="26"/>
        <v>0</v>
      </c>
      <c r="AF81" s="171">
        <f t="shared" si="26"/>
        <v>0</v>
      </c>
      <c r="AG81" s="171">
        <f t="shared" si="26"/>
        <v>0</v>
      </c>
      <c r="AH81" s="171">
        <f t="shared" si="26"/>
        <v>0</v>
      </c>
      <c r="AI81" s="171">
        <f t="shared" si="26"/>
        <v>0</v>
      </c>
      <c r="AJ81" s="172">
        <f>SUM(AJ71:AJ80)</f>
        <v>0</v>
      </c>
      <c r="AK81" s="25"/>
    </row>
    <row r="82" spans="2:37" ht="12.6" hidden="1" customHeight="1" outlineLevel="1" x14ac:dyDescent="0.2">
      <c r="B82" s="378" t="s">
        <v>78</v>
      </c>
      <c r="C82" s="379"/>
      <c r="D82" s="379"/>
      <c r="E82" s="381">
        <f>'Basic info &amp; Projects'!C51</f>
        <v>0</v>
      </c>
      <c r="F82" s="381"/>
      <c r="G82" s="381"/>
      <c r="H82" s="381"/>
      <c r="I82" s="381"/>
      <c r="J82" s="122"/>
      <c r="K82" s="379" t="s">
        <v>77</v>
      </c>
      <c r="L82" s="379"/>
      <c r="M82" s="379"/>
      <c r="N82" s="379"/>
      <c r="O82" s="379"/>
      <c r="P82" s="119">
        <f>'Basic info &amp; Projects'!C49</f>
        <v>0</v>
      </c>
      <c r="Q82" s="123"/>
      <c r="R82" s="64"/>
      <c r="S82" s="64"/>
      <c r="T82" s="64"/>
      <c r="U82" s="64"/>
      <c r="V82" s="64"/>
      <c r="W82" s="64"/>
      <c r="X82" s="297" t="str">
        <f>IF(AJ93&gt;0,IF('Basic info &amp; Projects'!$C$51&lt;&gt;"",IF('Basic info &amp; Projects'!$C$49&lt;&gt;"",,"Required information about the project namne is missing"),"Required information about the project Grant Agreement number is missing"),"")</f>
        <v/>
      </c>
      <c r="Y82" s="64"/>
      <c r="Z82" s="64"/>
      <c r="AA82" s="64"/>
      <c r="AB82" s="64"/>
      <c r="AC82" s="64"/>
      <c r="AD82" s="64"/>
      <c r="AE82" s="65"/>
      <c r="AF82" s="64"/>
      <c r="AG82" s="64"/>
      <c r="AH82" s="64"/>
      <c r="AI82" s="64"/>
      <c r="AJ82" s="66"/>
      <c r="AK82" s="18"/>
    </row>
    <row r="83" spans="2:37" ht="12.95" hidden="1" customHeight="1" outlineLevel="1" x14ac:dyDescent="0.2">
      <c r="B83" s="19" t="s">
        <v>4</v>
      </c>
      <c r="C83" s="374"/>
      <c r="D83" s="403"/>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166">
        <f>SUM(E83:AI83)</f>
        <v>0</v>
      </c>
      <c r="AK83" s="20"/>
    </row>
    <row r="84" spans="2:37" ht="12.95" hidden="1" customHeight="1" outlineLevel="1" x14ac:dyDescent="0.2">
      <c r="B84" s="21" t="s">
        <v>6</v>
      </c>
      <c r="C84" s="374"/>
      <c r="D84" s="403"/>
      <c r="E84" s="260"/>
      <c r="F84" s="260"/>
      <c r="G84" s="260"/>
      <c r="H84" s="260"/>
      <c r="I84" s="260"/>
      <c r="J84" s="260"/>
      <c r="K84" s="261"/>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166">
        <f>SUM(E84:AI84)</f>
        <v>0</v>
      </c>
      <c r="AK84" s="20"/>
    </row>
    <row r="85" spans="2:37" ht="12.95" hidden="1" customHeight="1" outlineLevel="1" x14ac:dyDescent="0.2">
      <c r="B85" s="23" t="s">
        <v>5</v>
      </c>
      <c r="C85" s="376"/>
      <c r="D85" s="404"/>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166">
        <f t="shared" ref="AJ85:AJ90" si="27">SUM(E85:AI85)</f>
        <v>0</v>
      </c>
      <c r="AK85" s="20"/>
    </row>
    <row r="86" spans="2:37" ht="12.95" hidden="1" customHeight="1" outlineLevel="1" x14ac:dyDescent="0.2">
      <c r="B86" s="23" t="s">
        <v>8</v>
      </c>
      <c r="C86" s="376"/>
      <c r="D86" s="404"/>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166">
        <f t="shared" si="27"/>
        <v>0</v>
      </c>
      <c r="AK86" s="20"/>
    </row>
    <row r="87" spans="2:37" ht="12.95" hidden="1" customHeight="1" outlineLevel="1" x14ac:dyDescent="0.2">
      <c r="B87" s="23" t="s">
        <v>7</v>
      </c>
      <c r="C87" s="376"/>
      <c r="D87" s="404"/>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166">
        <f t="shared" si="27"/>
        <v>0</v>
      </c>
      <c r="AK87" s="20"/>
    </row>
    <row r="88" spans="2:37" ht="12.95" hidden="1" customHeight="1" outlineLevel="1" x14ac:dyDescent="0.2">
      <c r="B88" s="23" t="s">
        <v>9</v>
      </c>
      <c r="C88" s="407"/>
      <c r="D88" s="408"/>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166">
        <f t="shared" si="27"/>
        <v>0</v>
      </c>
      <c r="AK88" s="20"/>
    </row>
    <row r="89" spans="2:37" ht="12.95" hidden="1" customHeight="1" outlineLevel="1" x14ac:dyDescent="0.2">
      <c r="B89" s="23" t="s">
        <v>42</v>
      </c>
      <c r="C89" s="407"/>
      <c r="D89" s="408"/>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166">
        <f t="shared" si="27"/>
        <v>0</v>
      </c>
      <c r="AK89" s="20"/>
    </row>
    <row r="90" spans="2:37" ht="12.95" hidden="1" customHeight="1" outlineLevel="1" x14ac:dyDescent="0.2">
      <c r="B90" s="23" t="s">
        <v>43</v>
      </c>
      <c r="C90" s="407"/>
      <c r="D90" s="408"/>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166">
        <f t="shared" si="27"/>
        <v>0</v>
      </c>
      <c r="AK90" s="20"/>
    </row>
    <row r="91" spans="2:37" ht="12.95" hidden="1" customHeight="1" outlineLevel="1" x14ac:dyDescent="0.2">
      <c r="B91" s="23" t="s">
        <v>44</v>
      </c>
      <c r="C91" s="407"/>
      <c r="D91" s="408"/>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166">
        <f>SUM(E91:AI91)</f>
        <v>0</v>
      </c>
      <c r="AK91" s="20"/>
    </row>
    <row r="92" spans="2:37" ht="12.95" hidden="1" customHeight="1" outlineLevel="1" x14ac:dyDescent="0.2">
      <c r="B92" s="56" t="s">
        <v>47</v>
      </c>
      <c r="C92" s="405"/>
      <c r="D92" s="406"/>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169">
        <f>SUM(E92:AI92)</f>
        <v>0</v>
      </c>
      <c r="AK92" s="20"/>
    </row>
    <row r="93" spans="2:37" ht="12.95" customHeight="1" collapsed="1" x14ac:dyDescent="0.2">
      <c r="B93" s="355" t="str">
        <f>CONCATENATE("Total hours project 7: GA "&amp;E82)</f>
        <v>Total hours project 7: GA 0</v>
      </c>
      <c r="C93" s="356"/>
      <c r="D93" s="357"/>
      <c r="E93" s="171">
        <f t="shared" ref="E93:J93" si="28">SUM(E83:E92)</f>
        <v>0</v>
      </c>
      <c r="F93" s="171">
        <f t="shared" si="28"/>
        <v>0</v>
      </c>
      <c r="G93" s="171">
        <f t="shared" si="28"/>
        <v>0</v>
      </c>
      <c r="H93" s="171">
        <f t="shared" si="28"/>
        <v>0</v>
      </c>
      <c r="I93" s="171">
        <f t="shared" si="28"/>
        <v>0</v>
      </c>
      <c r="J93" s="171">
        <f t="shared" si="28"/>
        <v>0</v>
      </c>
      <c r="K93" s="171">
        <f t="shared" ref="K93:AI93" si="29">SUM(K83:K92)</f>
        <v>0</v>
      </c>
      <c r="L93" s="171">
        <f t="shared" si="29"/>
        <v>0</v>
      </c>
      <c r="M93" s="171">
        <f t="shared" si="29"/>
        <v>0</v>
      </c>
      <c r="N93" s="171">
        <f t="shared" si="29"/>
        <v>0</v>
      </c>
      <c r="O93" s="171">
        <f t="shared" si="29"/>
        <v>0</v>
      </c>
      <c r="P93" s="171">
        <f t="shared" si="29"/>
        <v>0</v>
      </c>
      <c r="Q93" s="171">
        <f t="shared" si="29"/>
        <v>0</v>
      </c>
      <c r="R93" s="171">
        <f t="shared" si="29"/>
        <v>0</v>
      </c>
      <c r="S93" s="171">
        <f t="shared" si="29"/>
        <v>0</v>
      </c>
      <c r="T93" s="171">
        <f t="shared" si="29"/>
        <v>0</v>
      </c>
      <c r="U93" s="171">
        <f t="shared" si="29"/>
        <v>0</v>
      </c>
      <c r="V93" s="171">
        <f t="shared" si="29"/>
        <v>0</v>
      </c>
      <c r="W93" s="171">
        <f t="shared" si="29"/>
        <v>0</v>
      </c>
      <c r="X93" s="171">
        <f t="shared" si="29"/>
        <v>0</v>
      </c>
      <c r="Y93" s="171">
        <f t="shared" si="29"/>
        <v>0</v>
      </c>
      <c r="Z93" s="171">
        <f t="shared" si="29"/>
        <v>0</v>
      </c>
      <c r="AA93" s="171">
        <f t="shared" si="29"/>
        <v>0</v>
      </c>
      <c r="AB93" s="171">
        <f t="shared" si="29"/>
        <v>0</v>
      </c>
      <c r="AC93" s="171">
        <f t="shared" si="29"/>
        <v>0</v>
      </c>
      <c r="AD93" s="171">
        <f t="shared" si="29"/>
        <v>0</v>
      </c>
      <c r="AE93" s="171">
        <f t="shared" si="29"/>
        <v>0</v>
      </c>
      <c r="AF93" s="171">
        <f t="shared" si="29"/>
        <v>0</v>
      </c>
      <c r="AG93" s="171">
        <f t="shared" si="29"/>
        <v>0</v>
      </c>
      <c r="AH93" s="171">
        <f t="shared" si="29"/>
        <v>0</v>
      </c>
      <c r="AI93" s="171">
        <f t="shared" si="29"/>
        <v>0</v>
      </c>
      <c r="AJ93" s="172">
        <f>SUM(AJ83:AJ92)</f>
        <v>0</v>
      </c>
      <c r="AK93" s="25"/>
    </row>
    <row r="94" spans="2:37" ht="12.6" hidden="1" customHeight="1" outlineLevel="1" x14ac:dyDescent="0.2">
      <c r="B94" s="378" t="s">
        <v>78</v>
      </c>
      <c r="C94" s="379"/>
      <c r="D94" s="379"/>
      <c r="E94" s="381">
        <f>'Basic info &amp; Projects'!C56</f>
        <v>0</v>
      </c>
      <c r="F94" s="381"/>
      <c r="G94" s="381"/>
      <c r="H94" s="381"/>
      <c r="I94" s="381"/>
      <c r="J94" s="122"/>
      <c r="K94" s="379" t="s">
        <v>77</v>
      </c>
      <c r="L94" s="379"/>
      <c r="M94" s="379"/>
      <c r="N94" s="379"/>
      <c r="O94" s="379"/>
      <c r="P94" s="119">
        <f>'Basic info &amp; Projects'!C54</f>
        <v>0</v>
      </c>
      <c r="Q94" s="123"/>
      <c r="R94" s="64"/>
      <c r="S94" s="64"/>
      <c r="T94" s="64"/>
      <c r="U94" s="64"/>
      <c r="V94" s="64"/>
      <c r="W94" s="64"/>
      <c r="X94" s="297" t="str">
        <f>IF(AJ105&gt;0,IF('Basic info &amp; Projects'!$C$51&lt;&gt;"",IF('Basic info &amp; Projects'!$C$49&lt;&gt;"",,"Required information about the project namne is missing"),"Required information about the project Grant Agreement number is missing"),"")</f>
        <v/>
      </c>
      <c r="Y94" s="64"/>
      <c r="Z94" s="64"/>
      <c r="AA94" s="64"/>
      <c r="AB94" s="64"/>
      <c r="AC94" s="64"/>
      <c r="AD94" s="64"/>
      <c r="AE94" s="65"/>
      <c r="AF94" s="64"/>
      <c r="AG94" s="64"/>
      <c r="AH94" s="64"/>
      <c r="AI94" s="64"/>
      <c r="AJ94" s="66"/>
      <c r="AK94" s="18"/>
    </row>
    <row r="95" spans="2:37" ht="12.95" hidden="1" customHeight="1" outlineLevel="1" x14ac:dyDescent="0.2">
      <c r="B95" s="19" t="s">
        <v>4</v>
      </c>
      <c r="C95" s="374"/>
      <c r="D95" s="403"/>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166">
        <f>SUM(E95:AI95)</f>
        <v>0</v>
      </c>
      <c r="AK95" s="20"/>
    </row>
    <row r="96" spans="2:37" ht="12.95" hidden="1" customHeight="1" outlineLevel="1" x14ac:dyDescent="0.2">
      <c r="B96" s="21" t="s">
        <v>6</v>
      </c>
      <c r="C96" s="374"/>
      <c r="D96" s="403"/>
      <c r="E96" s="260"/>
      <c r="F96" s="260"/>
      <c r="G96" s="260"/>
      <c r="H96" s="260"/>
      <c r="I96" s="260"/>
      <c r="J96" s="260"/>
      <c r="K96" s="261"/>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166">
        <f>SUM(E96:AI96)</f>
        <v>0</v>
      </c>
      <c r="AK96" s="20"/>
    </row>
    <row r="97" spans="2:37" ht="12.95" hidden="1" customHeight="1" outlineLevel="1" x14ac:dyDescent="0.2">
      <c r="B97" s="23" t="s">
        <v>5</v>
      </c>
      <c r="C97" s="376"/>
      <c r="D97" s="404"/>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166">
        <f t="shared" ref="AJ97:AJ102" si="30">SUM(E97:AI97)</f>
        <v>0</v>
      </c>
      <c r="AK97" s="20"/>
    </row>
    <row r="98" spans="2:37" ht="12.95" hidden="1" customHeight="1" outlineLevel="1" x14ac:dyDescent="0.2">
      <c r="B98" s="23" t="s">
        <v>8</v>
      </c>
      <c r="C98" s="376"/>
      <c r="D98" s="404"/>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166">
        <f t="shared" si="30"/>
        <v>0</v>
      </c>
      <c r="AK98" s="20"/>
    </row>
    <row r="99" spans="2:37" ht="12.95" hidden="1" customHeight="1" outlineLevel="1" x14ac:dyDescent="0.2">
      <c r="B99" s="23" t="s">
        <v>7</v>
      </c>
      <c r="C99" s="376"/>
      <c r="D99" s="404"/>
      <c r="E99" s="261"/>
      <c r="F99" s="261"/>
      <c r="G99" s="261"/>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1"/>
      <c r="AJ99" s="166">
        <f t="shared" si="30"/>
        <v>0</v>
      </c>
      <c r="AK99" s="20"/>
    </row>
    <row r="100" spans="2:37" ht="12.95" hidden="1" customHeight="1" outlineLevel="1" x14ac:dyDescent="0.2">
      <c r="B100" s="23" t="s">
        <v>9</v>
      </c>
      <c r="C100" s="407"/>
      <c r="D100" s="408"/>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166">
        <f t="shared" si="30"/>
        <v>0</v>
      </c>
      <c r="AK100" s="20"/>
    </row>
    <row r="101" spans="2:37" ht="12.95" hidden="1" customHeight="1" outlineLevel="1" x14ac:dyDescent="0.2">
      <c r="B101" s="23" t="s">
        <v>42</v>
      </c>
      <c r="C101" s="407"/>
      <c r="D101" s="408"/>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166">
        <f t="shared" si="30"/>
        <v>0</v>
      </c>
      <c r="AK101" s="20"/>
    </row>
    <row r="102" spans="2:37" ht="12.95" hidden="1" customHeight="1" outlineLevel="1" x14ac:dyDescent="0.2">
      <c r="B102" s="23" t="s">
        <v>43</v>
      </c>
      <c r="C102" s="407"/>
      <c r="D102" s="408"/>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166">
        <f t="shared" si="30"/>
        <v>0</v>
      </c>
      <c r="AK102" s="20"/>
    </row>
    <row r="103" spans="2:37" ht="12.95" hidden="1" customHeight="1" outlineLevel="1" x14ac:dyDescent="0.2">
      <c r="B103" s="23" t="s">
        <v>44</v>
      </c>
      <c r="C103" s="407"/>
      <c r="D103" s="408"/>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166">
        <f>SUM(E103:AI103)</f>
        <v>0</v>
      </c>
      <c r="AK103" s="20"/>
    </row>
    <row r="104" spans="2:37" ht="12.95" hidden="1" customHeight="1" outlineLevel="1" x14ac:dyDescent="0.2">
      <c r="B104" s="56" t="s">
        <v>47</v>
      </c>
      <c r="C104" s="405"/>
      <c r="D104" s="406"/>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2"/>
      <c r="AH104" s="262"/>
      <c r="AI104" s="262"/>
      <c r="AJ104" s="169">
        <f>SUM(E104:AI104)</f>
        <v>0</v>
      </c>
      <c r="AK104" s="20"/>
    </row>
    <row r="105" spans="2:37" ht="12.95" customHeight="1" collapsed="1" x14ac:dyDescent="0.2">
      <c r="B105" s="355" t="str">
        <f>CONCATENATE("Total hours project 8: GA "&amp;E94)</f>
        <v>Total hours project 8: GA 0</v>
      </c>
      <c r="C105" s="356"/>
      <c r="D105" s="357"/>
      <c r="E105" s="171">
        <f t="shared" ref="E105:J105" si="31">SUM(E95:E104)</f>
        <v>0</v>
      </c>
      <c r="F105" s="171">
        <f t="shared" si="31"/>
        <v>0</v>
      </c>
      <c r="G105" s="171">
        <f t="shared" si="31"/>
        <v>0</v>
      </c>
      <c r="H105" s="171">
        <f t="shared" si="31"/>
        <v>0</v>
      </c>
      <c r="I105" s="171">
        <f t="shared" si="31"/>
        <v>0</v>
      </c>
      <c r="J105" s="171">
        <f t="shared" si="31"/>
        <v>0</v>
      </c>
      <c r="K105" s="171">
        <f t="shared" ref="K105:AI105" si="32">SUM(K95:K104)</f>
        <v>0</v>
      </c>
      <c r="L105" s="171">
        <f t="shared" si="32"/>
        <v>0</v>
      </c>
      <c r="M105" s="171">
        <f t="shared" si="32"/>
        <v>0</v>
      </c>
      <c r="N105" s="171">
        <f t="shared" si="32"/>
        <v>0</v>
      </c>
      <c r="O105" s="171">
        <f t="shared" si="32"/>
        <v>0</v>
      </c>
      <c r="P105" s="171">
        <f t="shared" si="32"/>
        <v>0</v>
      </c>
      <c r="Q105" s="171">
        <f t="shared" si="32"/>
        <v>0</v>
      </c>
      <c r="R105" s="171">
        <f t="shared" si="32"/>
        <v>0</v>
      </c>
      <c r="S105" s="171">
        <f t="shared" si="32"/>
        <v>0</v>
      </c>
      <c r="T105" s="171">
        <f t="shared" si="32"/>
        <v>0</v>
      </c>
      <c r="U105" s="171">
        <f t="shared" si="32"/>
        <v>0</v>
      </c>
      <c r="V105" s="171">
        <f t="shared" si="32"/>
        <v>0</v>
      </c>
      <c r="W105" s="171">
        <f t="shared" si="32"/>
        <v>0</v>
      </c>
      <c r="X105" s="171">
        <f t="shared" si="32"/>
        <v>0</v>
      </c>
      <c r="Y105" s="171">
        <f t="shared" si="32"/>
        <v>0</v>
      </c>
      <c r="Z105" s="171">
        <f t="shared" si="32"/>
        <v>0</v>
      </c>
      <c r="AA105" s="171">
        <f t="shared" si="32"/>
        <v>0</v>
      </c>
      <c r="AB105" s="171">
        <f t="shared" si="32"/>
        <v>0</v>
      </c>
      <c r="AC105" s="171">
        <f t="shared" si="32"/>
        <v>0</v>
      </c>
      <c r="AD105" s="171">
        <f t="shared" si="32"/>
        <v>0</v>
      </c>
      <c r="AE105" s="171">
        <f t="shared" si="32"/>
        <v>0</v>
      </c>
      <c r="AF105" s="171">
        <f t="shared" si="32"/>
        <v>0</v>
      </c>
      <c r="AG105" s="171">
        <f t="shared" si="32"/>
        <v>0</v>
      </c>
      <c r="AH105" s="171">
        <f t="shared" si="32"/>
        <v>0</v>
      </c>
      <c r="AI105" s="171">
        <f t="shared" si="32"/>
        <v>0</v>
      </c>
      <c r="AJ105" s="172">
        <f>SUM(AJ95:AJ104)</f>
        <v>0</v>
      </c>
      <c r="AK105" s="25"/>
    </row>
    <row r="106" spans="2:37" ht="12.6" hidden="1" customHeight="1" outlineLevel="1" x14ac:dyDescent="0.2">
      <c r="B106" s="352" t="s">
        <v>78</v>
      </c>
      <c r="C106" s="353"/>
      <c r="D106" s="353"/>
      <c r="E106" s="414">
        <f>'Basic info &amp; Projects'!C61</f>
        <v>0</v>
      </c>
      <c r="F106" s="414"/>
      <c r="G106" s="414"/>
      <c r="H106" s="414"/>
      <c r="I106" s="414"/>
      <c r="J106" s="180"/>
      <c r="K106" s="402" t="s">
        <v>77</v>
      </c>
      <c r="L106" s="402"/>
      <c r="M106" s="402"/>
      <c r="N106" s="402"/>
      <c r="O106" s="402"/>
      <c r="P106" s="174">
        <f>'Basic info &amp; Projects'!C59</f>
        <v>0</v>
      </c>
      <c r="Q106" s="175"/>
      <c r="R106" s="176"/>
      <c r="S106" s="176"/>
      <c r="T106" s="176"/>
      <c r="U106" s="176"/>
      <c r="V106" s="176"/>
      <c r="W106" s="176"/>
      <c r="X106" s="297" t="str">
        <f>IF(AJ117&gt;0,IF('Basic info &amp; Projects'!$C$61&lt;&gt;"",IF('Basic info &amp; Projects'!$C$59&lt;&gt;"",,"Required information about the project namne is missing"),"Required information about the project Grant Agreement number is missing"),"")</f>
        <v/>
      </c>
      <c r="Y106" s="176"/>
      <c r="Z106" s="176"/>
      <c r="AA106" s="176"/>
      <c r="AB106" s="176"/>
      <c r="AC106" s="176"/>
      <c r="AD106" s="176"/>
      <c r="AE106" s="177"/>
      <c r="AF106" s="176"/>
      <c r="AG106" s="176"/>
      <c r="AH106" s="176"/>
      <c r="AI106" s="176"/>
      <c r="AJ106" s="178"/>
      <c r="AK106" s="18"/>
    </row>
    <row r="107" spans="2:37" ht="12.95" hidden="1" customHeight="1" outlineLevel="1" x14ac:dyDescent="0.2">
      <c r="B107" s="19" t="s">
        <v>4</v>
      </c>
      <c r="C107" s="374"/>
      <c r="D107" s="403"/>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166">
        <f>SUM(E107:AI107)</f>
        <v>0</v>
      </c>
      <c r="AK107" s="20"/>
    </row>
    <row r="108" spans="2:37" ht="12.95" hidden="1" customHeight="1" outlineLevel="1" x14ac:dyDescent="0.2">
      <c r="B108" s="21" t="s">
        <v>6</v>
      </c>
      <c r="C108" s="374"/>
      <c r="D108" s="403"/>
      <c r="E108" s="260"/>
      <c r="F108" s="260"/>
      <c r="G108" s="260"/>
      <c r="H108" s="260"/>
      <c r="I108" s="260"/>
      <c r="J108" s="260"/>
      <c r="K108" s="261"/>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c r="AJ108" s="166">
        <f>SUM(E108:AI108)</f>
        <v>0</v>
      </c>
      <c r="AK108" s="20"/>
    </row>
    <row r="109" spans="2:37" ht="12.95" hidden="1" customHeight="1" outlineLevel="1" x14ac:dyDescent="0.2">
      <c r="B109" s="23" t="s">
        <v>5</v>
      </c>
      <c r="C109" s="376"/>
      <c r="D109" s="404"/>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166">
        <f t="shared" ref="AJ109:AJ114" si="33">SUM(E109:AI109)</f>
        <v>0</v>
      </c>
      <c r="AK109" s="20"/>
    </row>
    <row r="110" spans="2:37" ht="12.95" hidden="1" customHeight="1" outlineLevel="1" x14ac:dyDescent="0.2">
      <c r="B110" s="23" t="s">
        <v>8</v>
      </c>
      <c r="C110" s="376"/>
      <c r="D110" s="404"/>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166">
        <f t="shared" si="33"/>
        <v>0</v>
      </c>
      <c r="AK110" s="20"/>
    </row>
    <row r="111" spans="2:37" ht="12.95" hidden="1" customHeight="1" outlineLevel="1" x14ac:dyDescent="0.2">
      <c r="B111" s="23" t="s">
        <v>7</v>
      </c>
      <c r="C111" s="376"/>
      <c r="D111" s="404"/>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166">
        <f t="shared" si="33"/>
        <v>0</v>
      </c>
      <c r="AK111" s="20"/>
    </row>
    <row r="112" spans="2:37" ht="12.95" hidden="1" customHeight="1" outlineLevel="1" x14ac:dyDescent="0.2">
      <c r="B112" s="23" t="s">
        <v>9</v>
      </c>
      <c r="C112" s="407"/>
      <c r="D112" s="408"/>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166">
        <f t="shared" si="33"/>
        <v>0</v>
      </c>
      <c r="AK112" s="20"/>
    </row>
    <row r="113" spans="2:37" ht="12.95" hidden="1" customHeight="1" outlineLevel="1" x14ac:dyDescent="0.2">
      <c r="B113" s="23" t="s">
        <v>42</v>
      </c>
      <c r="C113" s="407"/>
      <c r="D113" s="408"/>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166">
        <f t="shared" si="33"/>
        <v>0</v>
      </c>
      <c r="AK113" s="20"/>
    </row>
    <row r="114" spans="2:37" ht="12.95" hidden="1" customHeight="1" outlineLevel="1" x14ac:dyDescent="0.2">
      <c r="B114" s="23" t="s">
        <v>43</v>
      </c>
      <c r="C114" s="407"/>
      <c r="D114" s="408"/>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166">
        <f t="shared" si="33"/>
        <v>0</v>
      </c>
      <c r="AK114" s="20"/>
    </row>
    <row r="115" spans="2:37" ht="12.95" hidden="1" customHeight="1" outlineLevel="1" x14ac:dyDescent="0.2">
      <c r="B115" s="23" t="s">
        <v>44</v>
      </c>
      <c r="C115" s="407"/>
      <c r="D115" s="408"/>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60"/>
      <c r="AJ115" s="166">
        <f>SUM(E115:AI115)</f>
        <v>0</v>
      </c>
      <c r="AK115" s="20"/>
    </row>
    <row r="116" spans="2:37" ht="12.95" hidden="1" customHeight="1" outlineLevel="1" x14ac:dyDescent="0.2">
      <c r="B116" s="56" t="s">
        <v>47</v>
      </c>
      <c r="C116" s="405"/>
      <c r="D116" s="406"/>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2"/>
      <c r="AG116" s="262"/>
      <c r="AH116" s="262"/>
      <c r="AI116" s="262"/>
      <c r="AJ116" s="169">
        <f>SUM(E116:AI116)</f>
        <v>0</v>
      </c>
      <c r="AK116" s="20"/>
    </row>
    <row r="117" spans="2:37" ht="12.95" customHeight="1" collapsed="1" x14ac:dyDescent="0.2">
      <c r="B117" s="355" t="str">
        <f>CONCATENATE("Total hours project 9: GA "&amp;E106)</f>
        <v>Total hours project 9: GA 0</v>
      </c>
      <c r="C117" s="356"/>
      <c r="D117" s="357"/>
      <c r="E117" s="171">
        <f t="shared" ref="E117" si="34">SUM(E107:E116)</f>
        <v>0</v>
      </c>
      <c r="F117" s="171">
        <f t="shared" ref="F117:AI117" si="35">SUM(F107:F116)</f>
        <v>0</v>
      </c>
      <c r="G117" s="171">
        <f t="shared" ref="G117:J117" si="36">SUM(G107:G116)</f>
        <v>0</v>
      </c>
      <c r="H117" s="171">
        <f t="shared" si="36"/>
        <v>0</v>
      </c>
      <c r="I117" s="171">
        <f t="shared" si="36"/>
        <v>0</v>
      </c>
      <c r="J117" s="171">
        <f t="shared" si="36"/>
        <v>0</v>
      </c>
      <c r="K117" s="171">
        <f t="shared" si="35"/>
        <v>0</v>
      </c>
      <c r="L117" s="171">
        <f t="shared" si="35"/>
        <v>0</v>
      </c>
      <c r="M117" s="171">
        <f t="shared" si="35"/>
        <v>0</v>
      </c>
      <c r="N117" s="171">
        <f t="shared" si="35"/>
        <v>0</v>
      </c>
      <c r="O117" s="171">
        <f t="shared" si="35"/>
        <v>0</v>
      </c>
      <c r="P117" s="171">
        <f t="shared" si="35"/>
        <v>0</v>
      </c>
      <c r="Q117" s="171">
        <f t="shared" si="35"/>
        <v>0</v>
      </c>
      <c r="R117" s="171">
        <f t="shared" si="35"/>
        <v>0</v>
      </c>
      <c r="S117" s="171">
        <f t="shared" si="35"/>
        <v>0</v>
      </c>
      <c r="T117" s="171">
        <f t="shared" si="35"/>
        <v>0</v>
      </c>
      <c r="U117" s="171">
        <f t="shared" si="35"/>
        <v>0</v>
      </c>
      <c r="V117" s="171">
        <f t="shared" si="35"/>
        <v>0</v>
      </c>
      <c r="W117" s="171">
        <f t="shared" si="35"/>
        <v>0</v>
      </c>
      <c r="X117" s="171">
        <f t="shared" si="35"/>
        <v>0</v>
      </c>
      <c r="Y117" s="171">
        <f t="shared" si="35"/>
        <v>0</v>
      </c>
      <c r="Z117" s="171">
        <f t="shared" si="35"/>
        <v>0</v>
      </c>
      <c r="AA117" s="171">
        <f t="shared" si="35"/>
        <v>0</v>
      </c>
      <c r="AB117" s="171">
        <f t="shared" si="35"/>
        <v>0</v>
      </c>
      <c r="AC117" s="171">
        <f t="shared" si="35"/>
        <v>0</v>
      </c>
      <c r="AD117" s="171">
        <f t="shared" si="35"/>
        <v>0</v>
      </c>
      <c r="AE117" s="171">
        <f t="shared" si="35"/>
        <v>0</v>
      </c>
      <c r="AF117" s="171">
        <f t="shared" si="35"/>
        <v>0</v>
      </c>
      <c r="AG117" s="171">
        <f t="shared" si="35"/>
        <v>0</v>
      </c>
      <c r="AH117" s="171">
        <f t="shared" si="35"/>
        <v>0</v>
      </c>
      <c r="AI117" s="171">
        <f t="shared" si="35"/>
        <v>0</v>
      </c>
      <c r="AJ117" s="172">
        <f>SUM(AJ107:AJ116)</f>
        <v>0</v>
      </c>
      <c r="AK117" s="25"/>
    </row>
    <row r="118" spans="2:37" ht="12.6" hidden="1" customHeight="1" outlineLevel="1" x14ac:dyDescent="0.2">
      <c r="B118" s="352" t="s">
        <v>78</v>
      </c>
      <c r="C118" s="353"/>
      <c r="D118" s="353"/>
      <c r="E118" s="414">
        <f>'Basic info &amp; Projects'!C66</f>
        <v>0</v>
      </c>
      <c r="F118" s="414"/>
      <c r="G118" s="414"/>
      <c r="H118" s="414"/>
      <c r="I118" s="414"/>
      <c r="J118" s="180"/>
      <c r="K118" s="402" t="s">
        <v>77</v>
      </c>
      <c r="L118" s="402"/>
      <c r="M118" s="402"/>
      <c r="N118" s="402"/>
      <c r="O118" s="402"/>
      <c r="P118" s="174">
        <f>'Basic info &amp; Projects'!C64</f>
        <v>0</v>
      </c>
      <c r="Q118" s="175"/>
      <c r="R118" s="176"/>
      <c r="S118" s="176"/>
      <c r="T118" s="176"/>
      <c r="U118" s="176"/>
      <c r="V118" s="176"/>
      <c r="W118" s="176"/>
      <c r="X118" s="297" t="str">
        <f>IF(AJ129&gt;0,IF('Basic info &amp; Projects'!$C$66&lt;&gt;"",IF('Basic info &amp; Projects'!$C$64&lt;&gt;"",,"Required information about the project namne is missing"),"Required information about the project Grant Agreement number is missing"),"")</f>
        <v/>
      </c>
      <c r="Y118" s="176"/>
      <c r="Z118" s="176"/>
      <c r="AA118" s="176"/>
      <c r="AB118" s="176"/>
      <c r="AC118" s="176"/>
      <c r="AD118" s="176"/>
      <c r="AE118" s="177"/>
      <c r="AF118" s="176"/>
      <c r="AG118" s="176"/>
      <c r="AH118" s="176"/>
      <c r="AI118" s="176"/>
      <c r="AJ118" s="178"/>
      <c r="AK118" s="18"/>
    </row>
    <row r="119" spans="2:37" ht="12.95" hidden="1" customHeight="1" outlineLevel="1" x14ac:dyDescent="0.2">
      <c r="B119" s="19" t="s">
        <v>4</v>
      </c>
      <c r="C119" s="374"/>
      <c r="D119" s="403"/>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166">
        <f>SUM(E119:AI119)</f>
        <v>0</v>
      </c>
      <c r="AK119" s="20"/>
    </row>
    <row r="120" spans="2:37" ht="12.95" hidden="1" customHeight="1" outlineLevel="1" x14ac:dyDescent="0.2">
      <c r="B120" s="21" t="s">
        <v>6</v>
      </c>
      <c r="C120" s="374"/>
      <c r="D120" s="403"/>
      <c r="E120" s="260"/>
      <c r="F120" s="260"/>
      <c r="G120" s="260"/>
      <c r="H120" s="260"/>
      <c r="I120" s="260"/>
      <c r="J120" s="260"/>
      <c r="K120" s="261"/>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0"/>
      <c r="AJ120" s="166">
        <f>SUM(E120:AI120)</f>
        <v>0</v>
      </c>
      <c r="AK120" s="20"/>
    </row>
    <row r="121" spans="2:37" ht="12.95" hidden="1" customHeight="1" outlineLevel="1" x14ac:dyDescent="0.2">
      <c r="B121" s="23" t="s">
        <v>5</v>
      </c>
      <c r="C121" s="376"/>
      <c r="D121" s="404"/>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166">
        <f t="shared" ref="AJ121:AJ126" si="37">SUM(E121:AI121)</f>
        <v>0</v>
      </c>
      <c r="AK121" s="20"/>
    </row>
    <row r="122" spans="2:37" ht="12.95" hidden="1" customHeight="1" outlineLevel="1" x14ac:dyDescent="0.2">
      <c r="B122" s="23" t="s">
        <v>8</v>
      </c>
      <c r="C122" s="376"/>
      <c r="D122" s="404"/>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166">
        <f t="shared" si="37"/>
        <v>0</v>
      </c>
      <c r="AK122" s="20"/>
    </row>
    <row r="123" spans="2:37" ht="12.95" hidden="1" customHeight="1" outlineLevel="1" x14ac:dyDescent="0.2">
      <c r="B123" s="23" t="s">
        <v>7</v>
      </c>
      <c r="C123" s="376"/>
      <c r="D123" s="404"/>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166">
        <f t="shared" si="37"/>
        <v>0</v>
      </c>
      <c r="AK123" s="20"/>
    </row>
    <row r="124" spans="2:37" ht="12.95" hidden="1" customHeight="1" outlineLevel="1" x14ac:dyDescent="0.2">
      <c r="B124" s="23" t="s">
        <v>9</v>
      </c>
      <c r="C124" s="407"/>
      <c r="D124" s="408"/>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166">
        <f t="shared" si="37"/>
        <v>0</v>
      </c>
      <c r="AK124" s="20"/>
    </row>
    <row r="125" spans="2:37" ht="12.95" hidden="1" customHeight="1" outlineLevel="1" x14ac:dyDescent="0.2">
      <c r="B125" s="23" t="s">
        <v>42</v>
      </c>
      <c r="C125" s="407"/>
      <c r="D125" s="408"/>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166">
        <f t="shared" si="37"/>
        <v>0</v>
      </c>
      <c r="AK125" s="20"/>
    </row>
    <row r="126" spans="2:37" ht="12.95" hidden="1" customHeight="1" outlineLevel="1" x14ac:dyDescent="0.2">
      <c r="B126" s="23" t="s">
        <v>43</v>
      </c>
      <c r="C126" s="407"/>
      <c r="D126" s="408"/>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166">
        <f t="shared" si="37"/>
        <v>0</v>
      </c>
      <c r="AK126" s="20"/>
    </row>
    <row r="127" spans="2:37" ht="12.95" hidden="1" customHeight="1" outlineLevel="1" x14ac:dyDescent="0.2">
      <c r="B127" s="23" t="s">
        <v>44</v>
      </c>
      <c r="C127" s="407"/>
      <c r="D127" s="408"/>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166">
        <f>SUM(E127:AI127)</f>
        <v>0</v>
      </c>
      <c r="AK127" s="20"/>
    </row>
    <row r="128" spans="2:37" ht="12.95" hidden="1" customHeight="1" outlineLevel="1" x14ac:dyDescent="0.2">
      <c r="B128" s="56" t="s">
        <v>47</v>
      </c>
      <c r="C128" s="405"/>
      <c r="D128" s="406"/>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169">
        <f>SUM(E128:AI128)</f>
        <v>0</v>
      </c>
      <c r="AK128" s="20"/>
    </row>
    <row r="129" spans="2:39" ht="12.95" customHeight="1" collapsed="1" thickBot="1" x14ac:dyDescent="0.25">
      <c r="B129" s="358" t="str">
        <f>CONCATENATE("Total hours project 10: GA "&amp;E118)</f>
        <v>Total hours project 10: GA 0</v>
      </c>
      <c r="C129" s="359"/>
      <c r="D129" s="360"/>
      <c r="E129" s="171">
        <f t="shared" ref="E129" si="38">SUM(E119:E128)</f>
        <v>0</v>
      </c>
      <c r="F129" s="171">
        <f t="shared" ref="F129:AI129" si="39">SUM(F119:F128)</f>
        <v>0</v>
      </c>
      <c r="G129" s="171">
        <f t="shared" ref="G129:J129" si="40">SUM(G119:G128)</f>
        <v>0</v>
      </c>
      <c r="H129" s="171">
        <f t="shared" si="40"/>
        <v>0</v>
      </c>
      <c r="I129" s="171">
        <f t="shared" si="40"/>
        <v>0</v>
      </c>
      <c r="J129" s="171">
        <f t="shared" si="40"/>
        <v>0</v>
      </c>
      <c r="K129" s="171">
        <f t="shared" si="39"/>
        <v>0</v>
      </c>
      <c r="L129" s="171">
        <f t="shared" si="39"/>
        <v>0</v>
      </c>
      <c r="M129" s="171">
        <f t="shared" si="39"/>
        <v>0</v>
      </c>
      <c r="N129" s="171">
        <f t="shared" si="39"/>
        <v>0</v>
      </c>
      <c r="O129" s="171">
        <f t="shared" si="39"/>
        <v>0</v>
      </c>
      <c r="P129" s="171">
        <f t="shared" si="39"/>
        <v>0</v>
      </c>
      <c r="Q129" s="171">
        <f t="shared" si="39"/>
        <v>0</v>
      </c>
      <c r="R129" s="171">
        <f t="shared" si="39"/>
        <v>0</v>
      </c>
      <c r="S129" s="171">
        <f t="shared" si="39"/>
        <v>0</v>
      </c>
      <c r="T129" s="171">
        <f t="shared" si="39"/>
        <v>0</v>
      </c>
      <c r="U129" s="171">
        <f t="shared" si="39"/>
        <v>0</v>
      </c>
      <c r="V129" s="171">
        <f t="shared" si="39"/>
        <v>0</v>
      </c>
      <c r="W129" s="171">
        <f t="shared" si="39"/>
        <v>0</v>
      </c>
      <c r="X129" s="171">
        <f t="shared" si="39"/>
        <v>0</v>
      </c>
      <c r="Y129" s="171">
        <f t="shared" si="39"/>
        <v>0</v>
      </c>
      <c r="Z129" s="171">
        <f t="shared" si="39"/>
        <v>0</v>
      </c>
      <c r="AA129" s="171">
        <f t="shared" si="39"/>
        <v>0</v>
      </c>
      <c r="AB129" s="171">
        <f t="shared" si="39"/>
        <v>0</v>
      </c>
      <c r="AC129" s="171">
        <f t="shared" si="39"/>
        <v>0</v>
      </c>
      <c r="AD129" s="171">
        <f t="shared" si="39"/>
        <v>0</v>
      </c>
      <c r="AE129" s="171">
        <f t="shared" si="39"/>
        <v>0</v>
      </c>
      <c r="AF129" s="171">
        <f t="shared" si="39"/>
        <v>0</v>
      </c>
      <c r="AG129" s="171">
        <f t="shared" si="39"/>
        <v>0</v>
      </c>
      <c r="AH129" s="171">
        <f t="shared" si="39"/>
        <v>0</v>
      </c>
      <c r="AI129" s="171">
        <f t="shared" si="39"/>
        <v>0</v>
      </c>
      <c r="AJ129" s="181">
        <f>SUM(AJ119:AJ128)</f>
        <v>0</v>
      </c>
      <c r="AK129" s="25"/>
    </row>
    <row r="130" spans="2:39" ht="12.95" customHeight="1" x14ac:dyDescent="0.2">
      <c r="B130" s="371" t="s">
        <v>118</v>
      </c>
      <c r="C130" s="372"/>
      <c r="D130" s="373"/>
      <c r="E130" s="183">
        <f t="shared" ref="E130" si="41">E129+E117+E105+E93+E81+E69+E57+E45+E33+E21</f>
        <v>0</v>
      </c>
      <c r="F130" s="183">
        <f t="shared" ref="F130:AI130" si="42">F129+F117+F105+F93+F81+F69+F57+F45+F33+F21</f>
        <v>0</v>
      </c>
      <c r="G130" s="183">
        <f t="shared" si="42"/>
        <v>0</v>
      </c>
      <c r="H130" s="183">
        <f t="shared" ref="H130:K130" si="43">H129+H117+H105+H93+H81+H69+H57+H45+H33+H21</f>
        <v>0</v>
      </c>
      <c r="I130" s="183">
        <f t="shared" si="43"/>
        <v>0</v>
      </c>
      <c r="J130" s="183">
        <f t="shared" ref="J130" si="44">J129+J117+J105+J93+J81+J69+J57+J45+J33+J21</f>
        <v>0</v>
      </c>
      <c r="K130" s="183">
        <f t="shared" si="43"/>
        <v>0</v>
      </c>
      <c r="L130" s="183">
        <f t="shared" si="42"/>
        <v>0</v>
      </c>
      <c r="M130" s="183">
        <f t="shared" ref="M130:Q130" si="45">M129+M117+M105+M93+M81+M69+M57+M45+M33+M21</f>
        <v>0</v>
      </c>
      <c r="N130" s="183">
        <f t="shared" si="45"/>
        <v>0</v>
      </c>
      <c r="O130" s="183">
        <f t="shared" si="45"/>
        <v>0</v>
      </c>
      <c r="P130" s="183">
        <f t="shared" si="45"/>
        <v>0</v>
      </c>
      <c r="Q130" s="183">
        <f t="shared" si="45"/>
        <v>0</v>
      </c>
      <c r="R130" s="183">
        <f t="shared" ref="R130" si="46">R129+R117+R105+R93+R81+R69+R57+R45+R33+R21</f>
        <v>0</v>
      </c>
      <c r="S130" s="183">
        <f t="shared" ref="S130:AF130" si="47">S129+S117+S105+S93+S81+S69+S57+S45+S33+S21</f>
        <v>0</v>
      </c>
      <c r="T130" s="183">
        <f t="shared" ref="T130:Y130" si="48">T129+T117+T105+T93+T81+T69+T57+T45+T33+T21</f>
        <v>0</v>
      </c>
      <c r="U130" s="183">
        <f t="shared" si="48"/>
        <v>0</v>
      </c>
      <c r="V130" s="183">
        <f t="shared" si="48"/>
        <v>0</v>
      </c>
      <c r="W130" s="183">
        <f t="shared" si="48"/>
        <v>0</v>
      </c>
      <c r="X130" s="183">
        <f t="shared" si="48"/>
        <v>0</v>
      </c>
      <c r="Y130" s="183">
        <f t="shared" si="48"/>
        <v>0</v>
      </c>
      <c r="Z130" s="183">
        <f t="shared" si="47"/>
        <v>0</v>
      </c>
      <c r="AA130" s="183">
        <f>AA129+AA117+AA105+AA93+AA81+AA69+AA57+AA45+AA33+AA21</f>
        <v>0</v>
      </c>
      <c r="AB130" s="183">
        <f t="shared" si="47"/>
        <v>0</v>
      </c>
      <c r="AC130" s="183">
        <f t="shared" si="47"/>
        <v>0</v>
      </c>
      <c r="AD130" s="183">
        <f t="shared" si="47"/>
        <v>0</v>
      </c>
      <c r="AE130" s="183">
        <f t="shared" si="47"/>
        <v>0</v>
      </c>
      <c r="AF130" s="183">
        <f t="shared" si="47"/>
        <v>0</v>
      </c>
      <c r="AG130" s="183">
        <f t="shared" si="42"/>
        <v>0</v>
      </c>
      <c r="AH130" s="183">
        <f t="shared" si="42"/>
        <v>0</v>
      </c>
      <c r="AI130" s="183">
        <f t="shared" si="42"/>
        <v>0</v>
      </c>
      <c r="AJ130" s="184">
        <f t="shared" ref="AJ130:AJ136" si="49">SUM(E130:AI130)</f>
        <v>0</v>
      </c>
      <c r="AK130" s="25"/>
    </row>
    <row r="131" spans="2:39" ht="12.6" customHeight="1" x14ac:dyDescent="0.2">
      <c r="B131" s="355" t="s">
        <v>51</v>
      </c>
      <c r="C131" s="356"/>
      <c r="D131" s="357"/>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5">
        <f t="shared" si="49"/>
        <v>0</v>
      </c>
      <c r="AK131" s="25"/>
    </row>
    <row r="132" spans="2:39" ht="12.95" customHeight="1" x14ac:dyDescent="0.2">
      <c r="B132" s="355" t="s">
        <v>58</v>
      </c>
      <c r="C132" s="356"/>
      <c r="D132" s="357"/>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5">
        <f t="shared" si="49"/>
        <v>0</v>
      </c>
      <c r="AK132" s="25"/>
    </row>
    <row r="133" spans="2:39" ht="12.95" customHeight="1" x14ac:dyDescent="0.2">
      <c r="B133" s="355" t="s">
        <v>53</v>
      </c>
      <c r="C133" s="356"/>
      <c r="D133" s="357"/>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5">
        <f>SUM(E133:AI133)</f>
        <v>0</v>
      </c>
      <c r="AK133" s="25"/>
    </row>
    <row r="134" spans="2:39" ht="12.95" customHeight="1" x14ac:dyDescent="0.2">
      <c r="B134" s="355" t="s">
        <v>54</v>
      </c>
      <c r="C134" s="356"/>
      <c r="D134" s="357"/>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5">
        <f t="shared" si="49"/>
        <v>0</v>
      </c>
      <c r="AK134" s="25"/>
    </row>
    <row r="135" spans="2:39" ht="12.95" customHeight="1" thickBot="1" x14ac:dyDescent="0.25">
      <c r="B135" s="358" t="s">
        <v>57</v>
      </c>
      <c r="C135" s="359"/>
      <c r="D135" s="360"/>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7">
        <f t="shared" si="49"/>
        <v>0</v>
      </c>
      <c r="AK135" s="25"/>
    </row>
    <row r="136" spans="2:39" ht="12.95" customHeight="1" thickBot="1" x14ac:dyDescent="0.25">
      <c r="B136" s="361" t="s">
        <v>163</v>
      </c>
      <c r="C136" s="362"/>
      <c r="D136" s="363"/>
      <c r="E136" s="189">
        <f t="shared" ref="E136" si="50">SUM(E130:E135)</f>
        <v>0</v>
      </c>
      <c r="F136" s="189">
        <f t="shared" ref="F136:G136" si="51">SUM(F130:F135)</f>
        <v>0</v>
      </c>
      <c r="G136" s="189">
        <f t="shared" si="51"/>
        <v>0</v>
      </c>
      <c r="H136" s="189">
        <f t="shared" ref="H136:I136" si="52">SUM(H130:H135)</f>
        <v>0</v>
      </c>
      <c r="I136" s="189">
        <f t="shared" si="52"/>
        <v>0</v>
      </c>
      <c r="J136" s="189">
        <f t="shared" ref="J136" si="53">SUM(J130:J135)</f>
        <v>0</v>
      </c>
      <c r="K136" s="189">
        <f t="shared" ref="K136:L136" si="54">SUM(K130:K135)</f>
        <v>0</v>
      </c>
      <c r="L136" s="189">
        <f t="shared" si="54"/>
        <v>0</v>
      </c>
      <c r="M136" s="189">
        <f>SUM(M130:M135)</f>
        <v>0</v>
      </c>
      <c r="N136" s="189">
        <f t="shared" ref="N136" si="55">SUM(N130:N135)</f>
        <v>0</v>
      </c>
      <c r="O136" s="189">
        <f t="shared" ref="O136:Q136" si="56">SUM(O130:O135)</f>
        <v>0</v>
      </c>
      <c r="P136" s="189">
        <f t="shared" si="56"/>
        <v>0</v>
      </c>
      <c r="Q136" s="189">
        <f t="shared" si="56"/>
        <v>0</v>
      </c>
      <c r="R136" s="189">
        <f t="shared" ref="R136" si="57">SUM(R130:R135)</f>
        <v>0</v>
      </c>
      <c r="S136" s="189">
        <f t="shared" ref="S136:Z136" si="58">SUM(S130:S135)</f>
        <v>0</v>
      </c>
      <c r="T136" s="189">
        <f>SUM(T130:T135)</f>
        <v>0</v>
      </c>
      <c r="U136" s="189">
        <f t="shared" ref="U136" si="59">SUM(U130:U135)</f>
        <v>0</v>
      </c>
      <c r="V136" s="189">
        <f t="shared" ref="V136:Y136" si="60">SUM(V130:V135)</f>
        <v>0</v>
      </c>
      <c r="W136" s="189">
        <f t="shared" si="60"/>
        <v>0</v>
      </c>
      <c r="X136" s="189">
        <f t="shared" si="60"/>
        <v>0</v>
      </c>
      <c r="Y136" s="189">
        <f t="shared" si="60"/>
        <v>0</v>
      </c>
      <c r="Z136" s="189">
        <f t="shared" si="58"/>
        <v>0</v>
      </c>
      <c r="AA136" s="189">
        <f>SUM(AA130:AA135)</f>
        <v>0</v>
      </c>
      <c r="AB136" s="189">
        <f t="shared" ref="AB136" si="61">SUM(AB130:AB135)</f>
        <v>0</v>
      </c>
      <c r="AC136" s="189">
        <f t="shared" ref="AC136:AE136" si="62">SUM(AC130:AC135)</f>
        <v>0</v>
      </c>
      <c r="AD136" s="189">
        <f t="shared" si="62"/>
        <v>0</v>
      </c>
      <c r="AE136" s="189">
        <f t="shared" si="62"/>
        <v>0</v>
      </c>
      <c r="AF136" s="189">
        <f t="shared" ref="AF136:AG136" si="63">SUM(AF130:AF135)</f>
        <v>0</v>
      </c>
      <c r="AG136" s="189">
        <f t="shared" si="63"/>
        <v>0</v>
      </c>
      <c r="AH136" s="189">
        <f>SUM(AH130:AH135)</f>
        <v>0</v>
      </c>
      <c r="AI136" s="189">
        <f t="shared" ref="AI136" si="64">SUM(AI130:AI135)</f>
        <v>0</v>
      </c>
      <c r="AJ136" s="190">
        <f t="shared" si="49"/>
        <v>0</v>
      </c>
      <c r="AK136" s="25"/>
    </row>
    <row r="137" spans="2:39" ht="12" customHeight="1" thickBot="1" x14ac:dyDescent="0.25"/>
    <row r="138" spans="2:39" ht="12" hidden="1" customHeight="1" x14ac:dyDescent="0.2">
      <c r="B138" s="27" t="s">
        <v>48</v>
      </c>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9"/>
    </row>
    <row r="139" spans="2:39" ht="53.45" hidden="1" customHeight="1" thickBot="1" x14ac:dyDescent="0.25">
      <c r="B139" s="349"/>
      <c r="C139" s="350"/>
      <c r="D139" s="350"/>
      <c r="E139" s="350"/>
      <c r="F139" s="350"/>
      <c r="G139" s="350"/>
      <c r="H139" s="350"/>
      <c r="I139" s="350"/>
      <c r="J139" s="350"/>
      <c r="K139" s="350"/>
      <c r="L139" s="350"/>
      <c r="M139" s="350"/>
      <c r="N139" s="350"/>
      <c r="O139" s="350"/>
      <c r="P139" s="350"/>
      <c r="Q139" s="350"/>
      <c r="R139" s="350"/>
      <c r="S139" s="350"/>
      <c r="T139" s="350"/>
      <c r="U139" s="350"/>
      <c r="V139" s="350"/>
      <c r="W139" s="350"/>
      <c r="X139" s="350"/>
      <c r="Y139" s="350"/>
      <c r="Z139" s="350"/>
      <c r="AA139" s="350"/>
      <c r="AB139" s="350"/>
      <c r="AC139" s="350"/>
      <c r="AD139" s="350"/>
      <c r="AE139" s="350"/>
      <c r="AF139" s="350"/>
      <c r="AG139" s="350"/>
      <c r="AH139" s="350"/>
      <c r="AI139" s="350"/>
      <c r="AJ139" s="351"/>
    </row>
    <row r="140" spans="2:39" ht="12" hidden="1" customHeight="1" thickBot="1" x14ac:dyDescent="0.25">
      <c r="B140" s="30"/>
      <c r="D140" s="31"/>
    </row>
    <row r="141" spans="2:39" ht="12.95" customHeight="1" thickTop="1" thickBot="1" x14ac:dyDescent="0.25">
      <c r="B141" s="32" t="s">
        <v>36</v>
      </c>
      <c r="C141" s="33"/>
      <c r="D141" s="34"/>
      <c r="E141" s="341" t="s">
        <v>129</v>
      </c>
      <c r="F141" s="342"/>
      <c r="G141" s="342"/>
      <c r="H141" s="342"/>
      <c r="I141" s="342"/>
      <c r="J141" s="342"/>
      <c r="K141" s="342"/>
      <c r="L141" s="342"/>
      <c r="M141" s="342"/>
      <c r="N141" s="342"/>
      <c r="O141" s="342"/>
      <c r="P141" s="342"/>
      <c r="Q141" s="342"/>
      <c r="R141" s="342"/>
      <c r="S141" s="342"/>
      <c r="T141" s="342"/>
      <c r="U141" s="342"/>
      <c r="V141" s="342"/>
      <c r="W141" s="342"/>
      <c r="X141" s="342"/>
      <c r="Y141" s="342"/>
      <c r="Z141" s="342"/>
      <c r="AA141" s="342"/>
      <c r="AB141" s="342"/>
      <c r="AC141" s="342"/>
      <c r="AD141" s="342"/>
      <c r="AE141" s="342"/>
      <c r="AF141" s="342"/>
      <c r="AG141" s="342"/>
      <c r="AH141" s="342"/>
      <c r="AI141" s="342"/>
      <c r="AJ141" s="343"/>
      <c r="AK141" s="126"/>
      <c r="AL141" s="126"/>
      <c r="AM141" s="126"/>
    </row>
    <row r="142" spans="2:39" ht="21.75" customHeight="1" thickBot="1" x14ac:dyDescent="0.25">
      <c r="B142" s="411" t="s">
        <v>121</v>
      </c>
      <c r="C142" s="412"/>
      <c r="D142" s="34"/>
      <c r="E142" s="344"/>
      <c r="F142" s="345"/>
      <c r="G142" s="345"/>
      <c r="H142" s="345"/>
      <c r="I142" s="345"/>
      <c r="J142" s="345"/>
      <c r="K142" s="345"/>
      <c r="L142" s="345"/>
      <c r="M142" s="345"/>
      <c r="N142" s="345"/>
      <c r="O142" s="345"/>
      <c r="P142" s="345"/>
      <c r="Q142" s="345"/>
      <c r="R142" s="345"/>
      <c r="S142" s="345"/>
      <c r="T142" s="345"/>
      <c r="U142" s="345"/>
      <c r="V142" s="345"/>
      <c r="W142" s="345"/>
      <c r="X142" s="345"/>
      <c r="Y142" s="345"/>
      <c r="Z142" s="345"/>
      <c r="AA142" s="345"/>
      <c r="AB142" s="345"/>
      <c r="AC142" s="345"/>
      <c r="AD142" s="345"/>
      <c r="AE142" s="345"/>
      <c r="AF142" s="345"/>
      <c r="AG142" s="345"/>
      <c r="AH142" s="345"/>
      <c r="AI142" s="345"/>
      <c r="AJ142" s="346"/>
    </row>
    <row r="143" spans="2:39" ht="12" customHeight="1" x14ac:dyDescent="0.2">
      <c r="B143" s="35"/>
      <c r="C143" s="30"/>
      <c r="D143" s="34"/>
    </row>
    <row r="144" spans="2:39" ht="15.6" customHeight="1" x14ac:dyDescent="0.2">
      <c r="B144" s="36" t="s">
        <v>10</v>
      </c>
      <c r="C144" s="413">
        <f>'Basic info &amp; Projects'!C2</f>
        <v>0</v>
      </c>
      <c r="D144" s="415"/>
      <c r="E144" s="415"/>
      <c r="F144" s="415"/>
      <c r="G144" s="415"/>
      <c r="H144" s="415"/>
      <c r="I144" s="415"/>
      <c r="J144" s="1"/>
      <c r="K144" s="1"/>
      <c r="L144" s="73"/>
      <c r="M144" s="73"/>
      <c r="N144" s="73"/>
      <c r="O144" s="333"/>
      <c r="P144" s="333"/>
      <c r="Q144" s="333"/>
      <c r="R144" s="333"/>
      <c r="S144" s="73" t="s">
        <v>17</v>
      </c>
      <c r="T144" s="333"/>
      <c r="U144" s="333"/>
      <c r="V144" s="413">
        <f>'Basic info &amp; Projects'!C7</f>
        <v>0</v>
      </c>
      <c r="W144" s="413"/>
      <c r="X144" s="413"/>
      <c r="Y144" s="413"/>
      <c r="Z144" s="413"/>
      <c r="AA144" s="413"/>
      <c r="AB144" s="413"/>
      <c r="AC144" s="413"/>
      <c r="AD144" s="413"/>
    </row>
    <row r="145" spans="2:39" ht="17.25" customHeight="1" x14ac:dyDescent="0.2">
      <c r="C145" s="334" t="s">
        <v>157</v>
      </c>
      <c r="D145" s="37"/>
      <c r="F145" s="72"/>
      <c r="G145" s="72"/>
      <c r="H145" s="72"/>
      <c r="I145" s="72"/>
      <c r="J145" s="72"/>
      <c r="K145" s="72"/>
      <c r="L145" s="36"/>
      <c r="M145" s="1"/>
      <c r="N145" s="1"/>
      <c r="O145" s="333"/>
      <c r="P145" s="333"/>
      <c r="Q145" s="333"/>
      <c r="R145" s="333"/>
      <c r="T145" s="333"/>
      <c r="U145" s="333"/>
      <c r="V145" s="334" t="s">
        <v>158</v>
      </c>
      <c r="W145" s="333"/>
      <c r="X145" s="333"/>
      <c r="Y145" s="333"/>
      <c r="AC145" s="1"/>
      <c r="AD145" s="1"/>
    </row>
    <row r="146" spans="2:39" ht="17.45" customHeight="1" x14ac:dyDescent="0.2">
      <c r="B146" s="36" t="s">
        <v>45</v>
      </c>
      <c r="C146" s="77"/>
      <c r="D146" s="1"/>
      <c r="E146" s="1"/>
      <c r="F146" s="1"/>
      <c r="G146" s="1"/>
      <c r="H146" s="1"/>
      <c r="I146" s="1"/>
      <c r="L146" s="73"/>
      <c r="M146" s="73"/>
      <c r="N146" s="73"/>
      <c r="O146" s="333"/>
      <c r="P146" s="333"/>
      <c r="Q146" s="333"/>
      <c r="R146" s="333"/>
      <c r="S146" s="73" t="s">
        <v>45</v>
      </c>
      <c r="T146" s="333"/>
      <c r="U146" s="333"/>
      <c r="V146" s="347"/>
      <c r="W146" s="347"/>
      <c r="X146" s="347"/>
      <c r="Y146" s="347"/>
      <c r="AC146" s="73"/>
      <c r="AD146" s="73"/>
    </row>
    <row r="147" spans="2:39" ht="40.700000000000003" customHeight="1" x14ac:dyDescent="0.2">
      <c r="B147" s="36" t="s">
        <v>46</v>
      </c>
      <c r="C147" s="337" t="s">
        <v>37</v>
      </c>
      <c r="D147" s="336"/>
      <c r="E147" s="336"/>
      <c r="F147" s="336"/>
      <c r="G147" s="336"/>
      <c r="H147" s="336"/>
      <c r="I147" s="336"/>
      <c r="J147" s="1"/>
      <c r="K147" s="1"/>
      <c r="L147" s="73"/>
      <c r="M147" s="73"/>
      <c r="N147" s="73"/>
      <c r="O147" s="333"/>
      <c r="P147" s="333"/>
      <c r="Q147" s="333"/>
      <c r="R147" s="333"/>
      <c r="S147" s="73" t="s">
        <v>46</v>
      </c>
      <c r="T147" s="333"/>
      <c r="U147" s="333"/>
      <c r="V147" s="337" t="s">
        <v>159</v>
      </c>
      <c r="W147" s="337"/>
      <c r="X147" s="337"/>
      <c r="Y147" s="337"/>
      <c r="Z147" s="337"/>
      <c r="AA147" s="337"/>
      <c r="AB147" s="337"/>
      <c r="AC147" s="337"/>
      <c r="AD147" s="337"/>
      <c r="AM147" s="1"/>
    </row>
    <row r="148" spans="2:39" ht="12" customHeight="1" x14ac:dyDescent="0.2">
      <c r="B148" s="30"/>
      <c r="D148" s="38"/>
      <c r="O148" s="333"/>
      <c r="P148" s="333"/>
      <c r="Q148" s="333"/>
      <c r="R148" s="333"/>
      <c r="S148" s="333"/>
      <c r="T148" s="333"/>
      <c r="U148" s="333"/>
      <c r="V148" s="333"/>
      <c r="W148" s="333"/>
      <c r="X148" s="333"/>
      <c r="Y148" s="333"/>
    </row>
    <row r="150" spans="2:39" ht="12" customHeight="1" x14ac:dyDescent="0.2">
      <c r="B150" s="340" t="s">
        <v>99</v>
      </c>
      <c r="C150" s="340"/>
      <c r="D150" s="340"/>
      <c r="E150" s="340"/>
      <c r="F150" s="340"/>
      <c r="G150" s="340"/>
      <c r="H150" s="340"/>
      <c r="I150" s="340"/>
      <c r="J150" s="340"/>
      <c r="K150" s="340"/>
      <c r="L150" s="340"/>
      <c r="M150" s="340"/>
      <c r="N150" s="340"/>
      <c r="O150" s="340"/>
      <c r="P150" s="340"/>
      <c r="Q150" s="340"/>
      <c r="R150" s="340"/>
      <c r="S150" s="340"/>
      <c r="T150" s="340"/>
      <c r="U150" s="340"/>
      <c r="V150" s="340"/>
      <c r="W150" s="340"/>
      <c r="X150" s="340"/>
      <c r="Y150" s="340"/>
      <c r="Z150" s="340"/>
      <c r="AA150" s="340"/>
      <c r="AB150" s="340"/>
      <c r="AC150" s="340"/>
      <c r="AD150" s="340"/>
      <c r="AE150" s="340"/>
      <c r="AF150" s="340"/>
      <c r="AG150" s="340"/>
      <c r="AH150" s="340"/>
      <c r="AI150" s="340"/>
      <c r="AJ150" s="340"/>
    </row>
    <row r="152" spans="2:39" ht="4.5" customHeight="1" x14ac:dyDescent="0.2"/>
    <row r="153" spans="2:39" ht="11.25" x14ac:dyDescent="0.2">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row>
  </sheetData>
  <sheetProtection formatRows="0" selectLockedCells="1"/>
  <mergeCells count="164">
    <mergeCell ref="C112:D112"/>
    <mergeCell ref="C113:D113"/>
    <mergeCell ref="E118:I118"/>
    <mergeCell ref="C144:I144"/>
    <mergeCell ref="C127:D127"/>
    <mergeCell ref="AJ8:AJ9"/>
    <mergeCell ref="C9:D9"/>
    <mergeCell ref="C11:D11"/>
    <mergeCell ref="C12:D12"/>
    <mergeCell ref="B8:D8"/>
    <mergeCell ref="B106:D106"/>
    <mergeCell ref="K106:O106"/>
    <mergeCell ref="B33:D33"/>
    <mergeCell ref="C35:D35"/>
    <mergeCell ref="C36:D36"/>
    <mergeCell ref="C37:D37"/>
    <mergeCell ref="C38:D38"/>
    <mergeCell ref="C55:D55"/>
    <mergeCell ref="E70:I70"/>
    <mergeCell ref="E82:I82"/>
    <mergeCell ref="E94:I94"/>
    <mergeCell ref="E106:I106"/>
    <mergeCell ref="C52:D52"/>
    <mergeCell ref="C100:D100"/>
    <mergeCell ref="C101:D101"/>
    <mergeCell ref="C102:D102"/>
    <mergeCell ref="C103:D103"/>
    <mergeCell ref="B150:AJ150"/>
    <mergeCell ref="E141:AJ142"/>
    <mergeCell ref="B142:C142"/>
    <mergeCell ref="C121:D121"/>
    <mergeCell ref="C122:D122"/>
    <mergeCell ref="C123:D123"/>
    <mergeCell ref="C124:D124"/>
    <mergeCell ref="C125:D125"/>
    <mergeCell ref="C110:D110"/>
    <mergeCell ref="C114:D114"/>
    <mergeCell ref="C115:D115"/>
    <mergeCell ref="C116:D116"/>
    <mergeCell ref="B117:D117"/>
    <mergeCell ref="C119:D119"/>
    <mergeCell ref="C120:D120"/>
    <mergeCell ref="C128:D128"/>
    <mergeCell ref="C126:D126"/>
    <mergeCell ref="B129:D129"/>
    <mergeCell ref="C111:D111"/>
    <mergeCell ref="C109:D109"/>
    <mergeCell ref="V144:AD144"/>
    <mergeCell ref="V146:Y146"/>
    <mergeCell ref="V147:AD147"/>
    <mergeCell ref="B133:D133"/>
    <mergeCell ref="B130:D130"/>
    <mergeCell ref="C99:D99"/>
    <mergeCell ref="AB6:AC6"/>
    <mergeCell ref="W6:AA6"/>
    <mergeCell ref="C18:D18"/>
    <mergeCell ref="C19:D19"/>
    <mergeCell ref="C20:D20"/>
    <mergeCell ref="B21:D21"/>
    <mergeCell ref="B10:D10"/>
    <mergeCell ref="K10:O10"/>
    <mergeCell ref="K94:O94"/>
    <mergeCell ref="C23:D23"/>
    <mergeCell ref="C24:D24"/>
    <mergeCell ref="C25:D25"/>
    <mergeCell ref="C26:D26"/>
    <mergeCell ref="C27:D27"/>
    <mergeCell ref="K34:O34"/>
    <mergeCell ref="B46:D46"/>
    <mergeCell ref="E10:I10"/>
    <mergeCell ref="E22:I22"/>
    <mergeCell ref="E34:I34"/>
    <mergeCell ref="E46:I46"/>
    <mergeCell ref="E58:I58"/>
    <mergeCell ref="C28:D28"/>
    <mergeCell ref="C47:D47"/>
    <mergeCell ref="C3:G3"/>
    <mergeCell ref="B22:D22"/>
    <mergeCell ref="K22:O22"/>
    <mergeCell ref="L4:N4"/>
    <mergeCell ref="C51:D51"/>
    <mergeCell ref="C29:D29"/>
    <mergeCell ref="C30:D30"/>
    <mergeCell ref="C31:D31"/>
    <mergeCell ref="C32:D32"/>
    <mergeCell ref="C44:D44"/>
    <mergeCell ref="B45:D45"/>
    <mergeCell ref="C39:D39"/>
    <mergeCell ref="C40:D40"/>
    <mergeCell ref="C41:D41"/>
    <mergeCell ref="C42:D42"/>
    <mergeCell ref="C54:D54"/>
    <mergeCell ref="C43:D43"/>
    <mergeCell ref="K46:O46"/>
    <mergeCell ref="C53:D53"/>
    <mergeCell ref="P6:Q6"/>
    <mergeCell ref="C16:D16"/>
    <mergeCell ref="C17:D17"/>
    <mergeCell ref="K82:O82"/>
    <mergeCell ref="C63:D63"/>
    <mergeCell ref="C64:D64"/>
    <mergeCell ref="C65:D65"/>
    <mergeCell ref="C77:D77"/>
    <mergeCell ref="C78:D78"/>
    <mergeCell ref="C79:D79"/>
    <mergeCell ref="C80:D80"/>
    <mergeCell ref="B81:D81"/>
    <mergeCell ref="C72:D72"/>
    <mergeCell ref="C73:D73"/>
    <mergeCell ref="C74:D74"/>
    <mergeCell ref="C75:D75"/>
    <mergeCell ref="C76:D76"/>
    <mergeCell ref="C13:D13"/>
    <mergeCell ref="C14:D14"/>
    <mergeCell ref="C15:D15"/>
    <mergeCell ref="B34:D34"/>
    <mergeCell ref="C56:D56"/>
    <mergeCell ref="B57:D57"/>
    <mergeCell ref="C50:D50"/>
    <mergeCell ref="C91:D91"/>
    <mergeCell ref="C92:D92"/>
    <mergeCell ref="C83:D83"/>
    <mergeCell ref="C84:D84"/>
    <mergeCell ref="C85:D85"/>
    <mergeCell ref="C86:D86"/>
    <mergeCell ref="C87:D87"/>
    <mergeCell ref="B58:D58"/>
    <mergeCell ref="B70:D70"/>
    <mergeCell ref="C59:D59"/>
    <mergeCell ref="C60:D60"/>
    <mergeCell ref="C88:D88"/>
    <mergeCell ref="C89:D89"/>
    <mergeCell ref="B82:D82"/>
    <mergeCell ref="C66:D66"/>
    <mergeCell ref="C67:D67"/>
    <mergeCell ref="C68:D68"/>
    <mergeCell ref="B69:D69"/>
    <mergeCell ref="C71:D71"/>
    <mergeCell ref="C61:D61"/>
    <mergeCell ref="C62:D62"/>
    <mergeCell ref="B134:D134"/>
    <mergeCell ref="B135:D135"/>
    <mergeCell ref="C147:I147"/>
    <mergeCell ref="B136:D136"/>
    <mergeCell ref="B139:AJ139"/>
    <mergeCell ref="B118:D118"/>
    <mergeCell ref="K118:O118"/>
    <mergeCell ref="C48:D48"/>
    <mergeCell ref="C49:D49"/>
    <mergeCell ref="C95:D95"/>
    <mergeCell ref="C96:D96"/>
    <mergeCell ref="C97:D97"/>
    <mergeCell ref="C98:D98"/>
    <mergeCell ref="C104:D104"/>
    <mergeCell ref="B105:D105"/>
    <mergeCell ref="C107:D107"/>
    <mergeCell ref="C108:D108"/>
    <mergeCell ref="B94:D94"/>
    <mergeCell ref="B93:D93"/>
    <mergeCell ref="K58:O58"/>
    <mergeCell ref="B132:D132"/>
    <mergeCell ref="B131:D131"/>
    <mergeCell ref="K70:O70"/>
    <mergeCell ref="C90:D90"/>
  </mergeCells>
  <conditionalFormatting sqref="E9">
    <cfRule type="expression" dxfId="41" priority="169">
      <formula>E$9="sun"</formula>
    </cfRule>
  </conditionalFormatting>
  <conditionalFormatting sqref="F9:AI9">
    <cfRule type="expression" dxfId="40" priority="168">
      <formula>F$9="sun"</formula>
    </cfRule>
  </conditionalFormatting>
  <conditionalFormatting sqref="E8">
    <cfRule type="expression" dxfId="39" priority="167">
      <formula>E$9="sun"</formula>
    </cfRule>
  </conditionalFormatting>
  <conditionalFormatting sqref="F8:AI8">
    <cfRule type="expression" dxfId="38" priority="166">
      <formula>F$9="sun"</formula>
    </cfRule>
  </conditionalFormatting>
  <conditionalFormatting sqref="J8:J9">
    <cfRule type="expression" dxfId="37" priority="164">
      <formula>$J$8=6</formula>
    </cfRule>
  </conditionalFormatting>
  <conditionalFormatting sqref="E8:E9">
    <cfRule type="expression" dxfId="36" priority="165">
      <formula>$E$8=1</formula>
    </cfRule>
  </conditionalFormatting>
  <printOptions horizontalCentered="1" verticalCentered="1"/>
  <pageMargins left="0.25" right="0.25" top="0.75" bottom="0.75" header="0.3" footer="0.3"/>
  <pageSetup paperSize="9" scale="66" orientation="landscape" r:id="rId1"/>
  <headerFooter alignWithMargins="0"/>
  <ignoredErrors>
    <ignoredError sqref="AJ129" formula="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B1:AN150"/>
  <sheetViews>
    <sheetView showGridLines="0" showZeros="0" topLeftCell="A10" zoomScaleNormal="100" zoomScaleSheetLayoutView="100" workbookViewId="0">
      <selection activeCell="O147" sqref="O147"/>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5" width="5.140625" style="12" customWidth="1"/>
    <col min="36" max="36" width="6" style="12" customWidth="1"/>
    <col min="37" max="37" width="8" style="12" customWidth="1"/>
    <col min="38" max="38" width="4.85546875" style="12" customWidth="1"/>
    <col min="39" max="39" width="5.5703125" style="12"/>
    <col min="40" max="40" width="5.5703125" style="12" customWidth="1"/>
    <col min="41" max="16384" width="5.5703125" style="12"/>
  </cols>
  <sheetData>
    <row r="1" spans="2:37" ht="37.5" customHeight="1" x14ac:dyDescent="0.65">
      <c r="B1" s="396" t="s">
        <v>0</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row>
    <row r="2" spans="2:37" ht="12" customHeight="1" x14ac:dyDescent="0.25">
      <c r="C2" s="13"/>
      <c r="D2" s="13"/>
      <c r="H2" s="331"/>
      <c r="I2" s="252" t="str">
        <f>IF('Summary working hours'!$L$24&gt;0,IF(OR('Basic info &amp; Projects'!C2="",'Basic info &amp; Projects'!C5="",'Basic info &amp; Projects'!C9="",'Basic info &amp; Projects'!C14=""),"Required information is missing in the 'Basic info &amp; Projects' tab.",""),"")</f>
        <v/>
      </c>
    </row>
    <row r="3" spans="2:37" x14ac:dyDescent="0.2">
      <c r="B3" s="14" t="s">
        <v>1</v>
      </c>
      <c r="C3" s="397">
        <f>'Basic info &amp; Projects'!C2</f>
        <v>0</v>
      </c>
      <c r="D3" s="397"/>
      <c r="E3" s="397"/>
      <c r="F3" s="397"/>
      <c r="G3" s="397"/>
      <c r="I3" s="14" t="s">
        <v>40</v>
      </c>
      <c r="K3" s="120"/>
      <c r="L3" s="74" t="str">
        <f>'Basic info &amp; Projects'!C3</f>
        <v>Hoegskolan i Borås (University of Borås)</v>
      </c>
      <c r="M3" s="121"/>
      <c r="N3" s="121"/>
    </row>
    <row r="4" spans="2:37" ht="10.5" customHeight="1" x14ac:dyDescent="0.2">
      <c r="B4" s="14"/>
      <c r="C4" s="115"/>
      <c r="I4" s="14" t="s">
        <v>79</v>
      </c>
      <c r="L4" s="398">
        <f>'Basic info &amp; Projects'!C4</f>
        <v>999887447</v>
      </c>
      <c r="M4" s="398"/>
      <c r="N4" s="398"/>
      <c r="O4" s="15"/>
      <c r="P4" s="15"/>
    </row>
    <row r="5" spans="2:37" ht="12" customHeight="1" x14ac:dyDescent="0.2">
      <c r="B5" s="14" t="s">
        <v>2</v>
      </c>
      <c r="C5" s="115">
        <f>'Basic info &amp; Projects'!C9</f>
        <v>2023</v>
      </c>
    </row>
    <row r="6" spans="2:37" ht="12" customHeight="1" x14ac:dyDescent="0.2">
      <c r="B6" s="14" t="s">
        <v>3</v>
      </c>
      <c r="C6" s="115" t="s">
        <v>14</v>
      </c>
      <c r="I6" s="14" t="s">
        <v>152</v>
      </c>
      <c r="J6" s="14"/>
      <c r="K6" s="14"/>
      <c r="L6" s="14"/>
      <c r="M6" s="14"/>
      <c r="N6" s="14"/>
      <c r="O6" s="14"/>
      <c r="P6" s="399" t="str">
        <f>CONCATENATE('Basic info &amp; Projects'!C11&amp;" / "&amp;'Basic info &amp; Projects'!C12)</f>
        <v>1720 / 215</v>
      </c>
      <c r="Q6" s="399"/>
      <c r="W6" s="397" t="s">
        <v>55</v>
      </c>
      <c r="X6" s="397"/>
      <c r="Y6" s="397"/>
      <c r="Z6" s="397"/>
      <c r="AA6" s="397"/>
      <c r="AB6" s="400">
        <v>1</v>
      </c>
      <c r="AC6" s="400"/>
      <c r="AD6" s="15" t="s">
        <v>56</v>
      </c>
      <c r="AE6" s="15"/>
      <c r="AF6" s="15"/>
      <c r="AG6" s="15"/>
      <c r="AH6" s="15"/>
      <c r="AI6" s="15"/>
      <c r="AJ6" s="76"/>
    </row>
    <row r="7" spans="2:37" ht="12" customHeight="1" thickBot="1" x14ac:dyDescent="0.25"/>
    <row r="8" spans="2:37" ht="10.5" customHeight="1" x14ac:dyDescent="0.2">
      <c r="B8" s="389" t="s">
        <v>12</v>
      </c>
      <c r="C8" s="390"/>
      <c r="D8" s="391"/>
      <c r="E8" s="16">
        <v>1</v>
      </c>
      <c r="F8" s="16">
        <v>2</v>
      </c>
      <c r="G8" s="16">
        <v>3</v>
      </c>
      <c r="H8" s="16">
        <v>4</v>
      </c>
      <c r="I8" s="16">
        <v>5</v>
      </c>
      <c r="J8" s="16">
        <v>6</v>
      </c>
      <c r="K8" s="16">
        <v>7</v>
      </c>
      <c r="L8" s="16">
        <v>8</v>
      </c>
      <c r="M8" s="16">
        <v>9</v>
      </c>
      <c r="N8" s="16">
        <v>10</v>
      </c>
      <c r="O8" s="16">
        <v>11</v>
      </c>
      <c r="P8" s="16">
        <v>12</v>
      </c>
      <c r="Q8" s="16">
        <v>13</v>
      </c>
      <c r="R8" s="16">
        <v>14</v>
      </c>
      <c r="S8" s="16">
        <v>15</v>
      </c>
      <c r="T8" s="16">
        <v>16</v>
      </c>
      <c r="U8" s="16">
        <v>17</v>
      </c>
      <c r="V8" s="16">
        <v>18</v>
      </c>
      <c r="W8" s="16">
        <v>19</v>
      </c>
      <c r="X8" s="16">
        <v>20</v>
      </c>
      <c r="Y8" s="16">
        <v>21</v>
      </c>
      <c r="Z8" s="16">
        <v>22</v>
      </c>
      <c r="AA8" s="16">
        <v>23</v>
      </c>
      <c r="AB8" s="16">
        <v>24</v>
      </c>
      <c r="AC8" s="16">
        <v>25</v>
      </c>
      <c r="AD8" s="16">
        <v>26</v>
      </c>
      <c r="AE8" s="16">
        <v>27</v>
      </c>
      <c r="AF8" s="16">
        <v>28</v>
      </c>
      <c r="AG8" s="16">
        <v>29</v>
      </c>
      <c r="AH8" s="16"/>
      <c r="AI8" s="16"/>
      <c r="AJ8" s="392" t="s">
        <v>11</v>
      </c>
      <c r="AK8" s="17"/>
    </row>
    <row r="9" spans="2:37" ht="12" customHeight="1" thickBot="1" x14ac:dyDescent="0.25">
      <c r="B9" s="67" t="s">
        <v>27</v>
      </c>
      <c r="C9" s="394" t="s">
        <v>28</v>
      </c>
      <c r="D9" s="395"/>
      <c r="E9" s="68" t="str">
        <f>IF(January!AI9="mon",Weekdays!B2,IF(January!AI9="tue",Weekdays!B3,IF(January!AI9="wed",Weekdays!B4,IF(January!AI9="thu",Weekdays!B5,IF(January!AI9="fri",Weekdays!B6,IF(January!AI9="sat",Weekdays!B7,IF(January!AI9="sun",Weekdays!B8,)))))))</f>
        <v>Wed</v>
      </c>
      <c r="F9" s="68" t="str">
        <f>IF($E$9="mon",Weekdays!B2,IF($E$9="tue",Weekdays!B3,IF($E$9="wed",Weekdays!B4,IF($E$9="thu",Weekdays!B5,IF($E$9="fri",Weekdays!B6,IF($E$9="sat",Weekdays!B7,IF($E$9="sun",Weekdays!B8,)))))))</f>
        <v>Thu</v>
      </c>
      <c r="G9" s="68" t="str">
        <f>IF($E$9="mon",Weekdays!C2,IF($E$9="tue",Weekdays!C3,IF($E$9="wed",Weekdays!C4,IF($E$9="thu",Weekdays!C5,IF($E$9="fri",Weekdays!C6,IF($E$9="sat",Weekdays!C7,IF($E$9="sun",Weekdays!C8,)))))))</f>
        <v>Fri</v>
      </c>
      <c r="H9" s="68" t="str">
        <f>IF($E$9="mon",Weekdays!D2,IF($E$9="tue",Weekdays!D3,IF($E$9="wed",Weekdays!D4,IF($E$9="thu",Weekdays!D5,IF($E$9="fri",Weekdays!D6,IF($E$9="sat",Weekdays!D7,IF($E$9="sun",Weekdays!D8,)))))))</f>
        <v>Sat</v>
      </c>
      <c r="I9" s="68" t="str">
        <f>IF($E$9="mon",Weekdays!E2,IF($E$9="tue",Weekdays!E3,IF($E$9="wed",Weekdays!E4,IF($E$9="thu",Weekdays!E5,IF($E$9="fri",Weekdays!E6,IF($E$9="sat",Weekdays!E7,IF($E$9="sun",Weekdays!E8,)))))))</f>
        <v>Sun</v>
      </c>
      <c r="J9" s="68" t="str">
        <f>IF($E$9="mon",Weekdays!F2,IF($E$9="tue",Weekdays!F3,IF($E$9="wed",Weekdays!F4,IF($E$9="thu",Weekdays!F5,IF($E$9="fri",Weekdays!F6,IF($E$9="sat",Weekdays!F7,IF($E$9="sun",Weekdays!F8,)))))))</f>
        <v>Mon</v>
      </c>
      <c r="K9" s="68" t="str">
        <f>IF($E$9="mon",Weekdays!G2,IF($E$9="tue",Weekdays!G3,IF($E$9="wed",Weekdays!G4,IF($E$9="thu",Weekdays!G5,IF($E$9="fri",Weekdays!G6,IF($E$9="sat",Weekdays!G7,IF($E$9="sun",Weekdays!G8,)))))))</f>
        <v>Tue</v>
      </c>
      <c r="L9" s="68" t="str">
        <f>IF($E$9="mon",Weekdays!H2,IF($E$9="tue",Weekdays!H3,IF($E$9="wed",Weekdays!H4,IF($E$9="thu",Weekdays!H5,IF($E$9="fri",Weekdays!H6,IF($E$9="sat",Weekdays!H7,IF($E$9="sun",Weekdays!H8,)))))))</f>
        <v>Wed</v>
      </c>
      <c r="M9" s="68" t="str">
        <f>IF($E$9="mon",Weekdays!I2,IF($E$9="tue",Weekdays!I3,IF($E$9="wed",Weekdays!I4,IF($E$9="thu",Weekdays!I5,IF($E$9="fri",Weekdays!I6,IF($E$9="sat",Weekdays!I7,IF($E$9="sun",Weekdays!I8,)))))))</f>
        <v>Thu</v>
      </c>
      <c r="N9" s="68" t="str">
        <f>IF($E$9="mon",Weekdays!J2,IF($E$9="tue",Weekdays!J3,IF($E$9="wed",Weekdays!J4,IF($E$9="thu",Weekdays!J5,IF($E$9="fri",Weekdays!J6,IF($E$9="sat",Weekdays!J7,IF($E$9="sun",Weekdays!J8,)))))))</f>
        <v>Fri</v>
      </c>
      <c r="O9" s="68" t="str">
        <f>IF($E$9="mon",Weekdays!K2,IF($E$9="tue",Weekdays!K3,IF($E$9="wed",Weekdays!K4,IF($E$9="thu",Weekdays!K5,IF($E$9="fri",Weekdays!K6,IF($E$9="sat",Weekdays!K7,IF($E$9="sun",Weekdays!K8,)))))))</f>
        <v>Sat</v>
      </c>
      <c r="P9" s="68" t="str">
        <f>IF($E$9="mon",Weekdays!L2,IF($E$9="tue",Weekdays!L3,IF($E$9="wed",Weekdays!L4,IF($E$9="thu",Weekdays!L5,IF($E$9="fri",Weekdays!L6,IF($E$9="sat",Weekdays!L7,IF($E$9="sun",Weekdays!L8,)))))))</f>
        <v>Sun</v>
      </c>
      <c r="Q9" s="68" t="str">
        <f>IF($E$9="mon",Weekdays!M2,IF($E$9="tue",Weekdays!M3,IF($E$9="wed",Weekdays!M4,IF($E$9="thu",Weekdays!M5,IF($E$9="fri",Weekdays!M6,IF($E$9="sat",Weekdays!M7,IF($E$9="sun",Weekdays!M8,)))))))</f>
        <v>Mon</v>
      </c>
      <c r="R9" s="68" t="str">
        <f>IF($E$9="mon",Weekdays!N2,IF($E$9="tue",Weekdays!N3,IF($E$9="wed",Weekdays!N4,IF($E$9="thu",Weekdays!N5,IF($E$9="fri",Weekdays!N6,IF($E$9="sat",Weekdays!N7,IF($E$9="sun",Weekdays!N8,)))))))</f>
        <v>Tue</v>
      </c>
      <c r="S9" s="68" t="str">
        <f>IF($E$9="mon",Weekdays!O2,IF($E$9="tue",Weekdays!O3,IF($E$9="wed",Weekdays!O4,IF($E$9="thu",Weekdays!O5,IF($E$9="fri",Weekdays!O6,IF($E$9="sat",Weekdays!O7,IF($E$9="sun",Weekdays!O8,)))))))</f>
        <v>Wed</v>
      </c>
      <c r="T9" s="68" t="str">
        <f>IF($E$9="mon",Weekdays!P2,IF($E$9="tue",Weekdays!P3,IF($E$9="wed",Weekdays!P4,IF($E$9="thu",Weekdays!P5,IF($E$9="fri",Weekdays!P6,IF($E$9="sat",Weekdays!P7,IF($E$9="sun",Weekdays!P8,)))))))</f>
        <v>Thu</v>
      </c>
      <c r="U9" s="68" t="str">
        <f>IF($E$9="mon",Weekdays!Q2,IF($E$9="tue",Weekdays!Q3,IF($E$9="wed",Weekdays!Q4,IF($E$9="thu",Weekdays!Q5,IF($E$9="fri",Weekdays!Q6,IF($E$9="sat",Weekdays!Q7,IF($E$9="sun",Weekdays!Q8,)))))))</f>
        <v>Fri</v>
      </c>
      <c r="V9" s="68" t="str">
        <f>IF($E$9="mon",Weekdays!R2,IF($E$9="tue",Weekdays!R3,IF($E$9="wed",Weekdays!R4,IF($E$9="thu",Weekdays!R5,IF($E$9="fri",Weekdays!R6,IF($E$9="sat",Weekdays!R7,IF($E$9="sun",Weekdays!R8,)))))))</f>
        <v>Sat</v>
      </c>
      <c r="W9" s="68" t="str">
        <f>IF($E$9="mon",Weekdays!S2,IF($E$9="tue",Weekdays!S3,IF($E$9="wed",Weekdays!S4,IF($E$9="thu",Weekdays!S5,IF($E$9="fri",Weekdays!S6,IF($E$9="sat",Weekdays!S7,IF($E$9="sun",Weekdays!S8,)))))))</f>
        <v>Sun</v>
      </c>
      <c r="X9" s="68" t="str">
        <f>IF($E$9="mon",Weekdays!T2,IF($E$9="tue",Weekdays!T3,IF($E$9="wed",Weekdays!T4,IF($E$9="thu",Weekdays!T5,IF($E$9="fri",Weekdays!T6,IF($E$9="sat",Weekdays!T7,IF($E$9="sun",Weekdays!T8,)))))))</f>
        <v>Mon</v>
      </c>
      <c r="Y9" s="68" t="str">
        <f>IF($E$9="mon",Weekdays!U2,IF($E$9="tue",Weekdays!U3,IF($E$9="wed",Weekdays!U4,IF($E$9="thu",Weekdays!U5,IF($E$9="fri",Weekdays!U6,IF($E$9="sat",Weekdays!U7,IF($E$9="sun",Weekdays!U8,)))))))</f>
        <v>Tue</v>
      </c>
      <c r="Z9" s="68" t="str">
        <f>IF($E$9="mon",Weekdays!V2,IF($E$9="tue",Weekdays!V3,IF($E$9="wed",Weekdays!V4,IF($E$9="thu",Weekdays!V5,IF($E$9="fri",Weekdays!V6,IF($E$9="sat",Weekdays!V7,IF($E$9="sun",Weekdays!V8,)))))))</f>
        <v>Wed</v>
      </c>
      <c r="AA9" s="68" t="str">
        <f>IF($E$9="mon",Weekdays!W2,IF($E$9="tue",Weekdays!W3,IF($E$9="wed",Weekdays!W4,IF($E$9="thu",Weekdays!W5,IF($E$9="fri",Weekdays!W6,IF($E$9="sat",Weekdays!W7,IF($E$9="sun",Weekdays!W8,)))))))</f>
        <v>Thu</v>
      </c>
      <c r="AB9" s="68" t="str">
        <f>IF($E$9="mon",Weekdays!X2,IF($E$9="tue",Weekdays!X3,IF($E$9="wed",Weekdays!X4,IF($E$9="thu",Weekdays!X5,IF($E$9="fri",Weekdays!X6,IF($E$9="sat",Weekdays!X7,IF($E$9="sun",Weekdays!X8,)))))))</f>
        <v>Fri</v>
      </c>
      <c r="AC9" s="68" t="str">
        <f>IF($E$9="mon",Weekdays!Y2,IF($E$9="tue",Weekdays!Y3,IF($E$9="wed",Weekdays!Y4,IF($E$9="thu",Weekdays!Y5,IF($E$9="fri",Weekdays!Y6,IF($E$9="sat",Weekdays!Y7,IF($E$9="sun",Weekdays!Y8,)))))))</f>
        <v>Sat</v>
      </c>
      <c r="AD9" s="68" t="str">
        <f>IF($E$9="mon",Weekdays!Z2,IF($E$9="tue",Weekdays!Z3,IF($E$9="wed",Weekdays!Z4,IF($E$9="thu",Weekdays!Z5,IF($E$9="fri",Weekdays!Z6,IF($E$9="sat",Weekdays!Z7,IF($E$9="sun",Weekdays!Z8,)))))))</f>
        <v>Sun</v>
      </c>
      <c r="AE9" s="68" t="str">
        <f>IF($E$9="mon",Weekdays!AA2,IF($E$9="tue",Weekdays!AA3,IF($E$9="wed",Weekdays!AA4,IF($E$9="thu",Weekdays!AA5,IF($E$9="fri",Weekdays!AA6,IF($E$9="sat",Weekdays!AA7,IF($E$9="sun",Weekdays!AA8,)))))))</f>
        <v>Mon</v>
      </c>
      <c r="AF9" s="68" t="str">
        <f>IF($E$9="mon",Weekdays!AB2,IF($E$9="tue",Weekdays!AB3,IF($E$9="wed",Weekdays!AB4,IF($E$9="thu",Weekdays!AB5,IF($E$9="fri",Weekdays!AB6,IF($E$9="sat",Weekdays!AB7,IF($E$9="sun",Weekdays!AB8,)))))))</f>
        <v>Tue</v>
      </c>
      <c r="AG9" s="68" t="str">
        <f>IF('Working days'!$B$2="Ja",IF($E$9="mon",Weekdays!AC2,IF($E$9="tue",Weekdays!AC3,IF($E$9="wed",Weekdays!AC4,IF($E$9="thu",Weekdays!AC5,IF($E$9="fri",Weekdays!AC6,IF($E$9="sat",Weekdays!AC7,IF($E$9="sun",Weekdays!AC8,))))))),"")</f>
        <v/>
      </c>
      <c r="AH9" s="68"/>
      <c r="AI9" s="68"/>
      <c r="AJ9" s="393"/>
      <c r="AK9" s="18"/>
    </row>
    <row r="10" spans="2:37" ht="12.6" customHeight="1" outlineLevel="1" x14ac:dyDescent="0.2">
      <c r="B10" s="378" t="s">
        <v>78</v>
      </c>
      <c r="C10" s="379"/>
      <c r="D10" s="379"/>
      <c r="E10" s="354">
        <f>'Basic info &amp; Projects'!C21</f>
        <v>0</v>
      </c>
      <c r="F10" s="354"/>
      <c r="G10" s="354"/>
      <c r="H10" s="354"/>
      <c r="I10" s="354"/>
      <c r="J10" s="122"/>
      <c r="K10" s="379" t="s">
        <v>77</v>
      </c>
      <c r="L10" s="379"/>
      <c r="M10" s="379"/>
      <c r="N10" s="379"/>
      <c r="O10" s="379"/>
      <c r="P10" s="119">
        <f>'Basic info &amp; Projects'!C19</f>
        <v>0</v>
      </c>
      <c r="Q10" s="123"/>
      <c r="R10" s="64"/>
      <c r="S10" s="64"/>
      <c r="T10" s="64"/>
      <c r="U10" s="64"/>
      <c r="V10" s="64"/>
      <c r="W10" s="64"/>
      <c r="X10" s="297" t="str">
        <f>IF(AJ21&gt;0,IF('Basic info &amp; Projects'!$C$21&lt;&gt;"",IF('Basic info &amp; Projects'!$C$19&lt;&gt;"",,"Required information about the project namne is missing"),"Required information about the project Grant Agreement number is missing"),"")</f>
        <v/>
      </c>
      <c r="Y10" s="64"/>
      <c r="Z10" s="64"/>
      <c r="AA10" s="64"/>
      <c r="AB10" s="64"/>
      <c r="AC10" s="64"/>
      <c r="AD10" s="64"/>
      <c r="AE10" s="65"/>
      <c r="AF10" s="64"/>
      <c r="AG10" s="64"/>
      <c r="AH10" s="64"/>
      <c r="AI10" s="64"/>
      <c r="AJ10" s="66"/>
      <c r="AK10" s="18"/>
    </row>
    <row r="11" spans="2:37" ht="12.95" customHeight="1" outlineLevel="1" x14ac:dyDescent="0.2">
      <c r="B11" s="19" t="s">
        <v>4</v>
      </c>
      <c r="C11" s="374"/>
      <c r="D11" s="403"/>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192"/>
      <c r="AI11" s="192"/>
      <c r="AJ11" s="166">
        <f>SUM(E11:AI11)</f>
        <v>0</v>
      </c>
      <c r="AK11" s="20"/>
    </row>
    <row r="12" spans="2:37" ht="12.95" customHeight="1" outlineLevel="1" x14ac:dyDescent="0.2">
      <c r="B12" s="21" t="s">
        <v>6</v>
      </c>
      <c r="C12" s="374"/>
      <c r="D12" s="403"/>
      <c r="E12" s="260"/>
      <c r="F12" s="260"/>
      <c r="G12" s="260"/>
      <c r="H12" s="260"/>
      <c r="I12" s="260"/>
      <c r="J12" s="260"/>
      <c r="K12" s="261"/>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192"/>
      <c r="AI12" s="192"/>
      <c r="AJ12" s="166">
        <f>SUM(E12:AI12)</f>
        <v>0</v>
      </c>
      <c r="AK12" s="20"/>
    </row>
    <row r="13" spans="2:37" ht="12.95" customHeight="1" outlineLevel="1" x14ac:dyDescent="0.2">
      <c r="B13" s="23" t="s">
        <v>5</v>
      </c>
      <c r="C13" s="376"/>
      <c r="D13" s="404"/>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194"/>
      <c r="AI13" s="194"/>
      <c r="AJ13" s="166">
        <f t="shared" ref="AJ13:AJ18" si="0">SUM(E13:AI13)</f>
        <v>0</v>
      </c>
      <c r="AK13" s="20"/>
    </row>
    <row r="14" spans="2:37" ht="12.95" customHeight="1" outlineLevel="1" x14ac:dyDescent="0.2">
      <c r="B14" s="23" t="s">
        <v>8</v>
      </c>
      <c r="C14" s="376"/>
      <c r="D14" s="404"/>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194"/>
      <c r="AI14" s="194"/>
      <c r="AJ14" s="166">
        <f t="shared" si="0"/>
        <v>0</v>
      </c>
      <c r="AK14" s="20"/>
    </row>
    <row r="15" spans="2:37" ht="12.95" customHeight="1" outlineLevel="1" x14ac:dyDescent="0.2">
      <c r="B15" s="23" t="s">
        <v>7</v>
      </c>
      <c r="C15" s="376"/>
      <c r="D15" s="404"/>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194"/>
      <c r="AI15" s="194"/>
      <c r="AJ15" s="166">
        <f t="shared" si="0"/>
        <v>0</v>
      </c>
      <c r="AK15" s="20"/>
    </row>
    <row r="16" spans="2:37" ht="12.95" customHeight="1" outlineLevel="1" x14ac:dyDescent="0.2">
      <c r="B16" s="23" t="s">
        <v>9</v>
      </c>
      <c r="C16" s="407"/>
      <c r="D16" s="408"/>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194"/>
      <c r="AI16" s="194"/>
      <c r="AJ16" s="166">
        <f t="shared" si="0"/>
        <v>0</v>
      </c>
      <c r="AK16" s="20"/>
    </row>
    <row r="17" spans="2:37" ht="12.95" customHeight="1" outlineLevel="1" x14ac:dyDescent="0.2">
      <c r="B17" s="23" t="s">
        <v>42</v>
      </c>
      <c r="C17" s="407"/>
      <c r="D17" s="408"/>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194"/>
      <c r="AI17" s="194"/>
      <c r="AJ17" s="166">
        <f>SUM(E17:AI17)</f>
        <v>0</v>
      </c>
      <c r="AK17" s="20"/>
    </row>
    <row r="18" spans="2:37" ht="12.95" customHeight="1" outlineLevel="1" x14ac:dyDescent="0.2">
      <c r="B18" s="23" t="s">
        <v>43</v>
      </c>
      <c r="C18" s="407"/>
      <c r="D18" s="408"/>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194"/>
      <c r="AI18" s="194"/>
      <c r="AJ18" s="166">
        <f t="shared" si="0"/>
        <v>0</v>
      </c>
      <c r="AK18" s="20"/>
    </row>
    <row r="19" spans="2:37" ht="12.95" customHeight="1" outlineLevel="1" x14ac:dyDescent="0.2">
      <c r="B19" s="23" t="s">
        <v>44</v>
      </c>
      <c r="C19" s="407"/>
      <c r="D19" s="408"/>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192"/>
      <c r="AI19" s="192"/>
      <c r="AJ19" s="166">
        <f>SUM(E19:AI19)</f>
        <v>0</v>
      </c>
      <c r="AK19" s="20"/>
    </row>
    <row r="20" spans="2:37" ht="12.95" customHeight="1" outlineLevel="1" x14ac:dyDescent="0.2">
      <c r="B20" s="56" t="s">
        <v>47</v>
      </c>
      <c r="C20" s="405"/>
      <c r="D20" s="406"/>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196"/>
      <c r="AI20" s="196"/>
      <c r="AJ20" s="169">
        <f>SUM(E20:AI20)</f>
        <v>0</v>
      </c>
      <c r="AK20" s="20"/>
    </row>
    <row r="21" spans="2:37" ht="12.95" customHeight="1" x14ac:dyDescent="0.2">
      <c r="B21" s="355" t="str">
        <f>CONCATENATE("Total hours project 1: GA "&amp;E10)</f>
        <v>Total hours project 1: GA 0</v>
      </c>
      <c r="C21" s="356"/>
      <c r="D21" s="357"/>
      <c r="E21" s="171">
        <f t="shared" ref="E21:AB21" si="1">SUM(E11:E20)</f>
        <v>0</v>
      </c>
      <c r="F21" s="171">
        <f t="shared" si="1"/>
        <v>0</v>
      </c>
      <c r="G21" s="171">
        <f t="shared" si="1"/>
        <v>0</v>
      </c>
      <c r="H21" s="171">
        <f t="shared" si="1"/>
        <v>0</v>
      </c>
      <c r="I21" s="171">
        <f t="shared" si="1"/>
        <v>0</v>
      </c>
      <c r="J21" s="171">
        <f t="shared" si="1"/>
        <v>0</v>
      </c>
      <c r="K21" s="171">
        <f t="shared" si="1"/>
        <v>0</v>
      </c>
      <c r="L21" s="171">
        <f t="shared" si="1"/>
        <v>0</v>
      </c>
      <c r="M21" s="171">
        <f t="shared" si="1"/>
        <v>0</v>
      </c>
      <c r="N21" s="171">
        <f t="shared" si="1"/>
        <v>0</v>
      </c>
      <c r="O21" s="171">
        <f t="shared" si="1"/>
        <v>0</v>
      </c>
      <c r="P21" s="171">
        <f t="shared" si="1"/>
        <v>0</v>
      </c>
      <c r="Q21" s="171">
        <f t="shared" si="1"/>
        <v>0</v>
      </c>
      <c r="R21" s="171">
        <f t="shared" si="1"/>
        <v>0</v>
      </c>
      <c r="S21" s="171">
        <f t="shared" si="1"/>
        <v>0</v>
      </c>
      <c r="T21" s="171">
        <f t="shared" si="1"/>
        <v>0</v>
      </c>
      <c r="U21" s="171">
        <f t="shared" si="1"/>
        <v>0</v>
      </c>
      <c r="V21" s="171">
        <f t="shared" si="1"/>
        <v>0</v>
      </c>
      <c r="W21" s="171">
        <f t="shared" si="1"/>
        <v>0</v>
      </c>
      <c r="X21" s="171">
        <f t="shared" si="1"/>
        <v>0</v>
      </c>
      <c r="Y21" s="171">
        <f t="shared" si="1"/>
        <v>0</v>
      </c>
      <c r="Z21" s="171">
        <f t="shared" si="1"/>
        <v>0</v>
      </c>
      <c r="AA21" s="171">
        <f t="shared" si="1"/>
        <v>0</v>
      </c>
      <c r="AB21" s="171">
        <f t="shared" si="1"/>
        <v>0</v>
      </c>
      <c r="AC21" s="171">
        <f t="shared" ref="AC21:AH21" si="2">SUM(AC11:AC20)</f>
        <v>0</v>
      </c>
      <c r="AD21" s="171">
        <f t="shared" si="2"/>
        <v>0</v>
      </c>
      <c r="AE21" s="171">
        <f t="shared" si="2"/>
        <v>0</v>
      </c>
      <c r="AF21" s="171">
        <f t="shared" si="2"/>
        <v>0</v>
      </c>
      <c r="AG21" s="171">
        <f t="shared" ref="AG21" si="3">SUM(AG11:AG20)</f>
        <v>0</v>
      </c>
      <c r="AH21" s="171">
        <f t="shared" si="2"/>
        <v>0</v>
      </c>
      <c r="AI21" s="171">
        <f>SUM(AI11:AI20)</f>
        <v>0</v>
      </c>
      <c r="AJ21" s="172">
        <f>SUM(AJ11:AJ20)</f>
        <v>0</v>
      </c>
      <c r="AK21" s="25"/>
    </row>
    <row r="22" spans="2:37" ht="12.6" hidden="1" customHeight="1" outlineLevel="1" x14ac:dyDescent="0.2">
      <c r="B22" s="378" t="s">
        <v>78</v>
      </c>
      <c r="C22" s="379"/>
      <c r="D22" s="379"/>
      <c r="E22" s="354">
        <f>'Basic info &amp; Projects'!C26</f>
        <v>0</v>
      </c>
      <c r="F22" s="354"/>
      <c r="G22" s="354"/>
      <c r="H22" s="354"/>
      <c r="I22" s="354"/>
      <c r="J22" s="173"/>
      <c r="K22" s="410" t="s">
        <v>77</v>
      </c>
      <c r="L22" s="410"/>
      <c r="M22" s="410"/>
      <c r="N22" s="410"/>
      <c r="O22" s="410"/>
      <c r="P22" s="156">
        <f>'Basic info &amp; Projects'!C24</f>
        <v>0</v>
      </c>
      <c r="Q22" s="175"/>
      <c r="R22" s="176"/>
      <c r="S22" s="176"/>
      <c r="T22" s="176"/>
      <c r="U22" s="176"/>
      <c r="V22" s="176"/>
      <c r="W22" s="176"/>
      <c r="X22" s="297" t="str">
        <f>IF(AJ33&gt;0,IF('Basic info &amp; Projects'!$C$26&lt;&gt;"",IF('Basic info &amp; Projects'!$C$24&lt;&gt;"",,"Required information about the project namne is missing"),"Required information about the project Grant Agreement number is missing"),"")</f>
        <v/>
      </c>
      <c r="Y22" s="176"/>
      <c r="Z22" s="176"/>
      <c r="AA22" s="176"/>
      <c r="AB22" s="176"/>
      <c r="AC22" s="176"/>
      <c r="AD22" s="176"/>
      <c r="AE22" s="177"/>
      <c r="AF22" s="176"/>
      <c r="AG22" s="176"/>
      <c r="AH22" s="197"/>
      <c r="AI22" s="197"/>
      <c r="AJ22" s="198"/>
      <c r="AK22" s="18"/>
    </row>
    <row r="23" spans="2:37" ht="12.95" hidden="1" customHeight="1" outlineLevel="1" x14ac:dyDescent="0.2">
      <c r="B23" s="19" t="s">
        <v>4</v>
      </c>
      <c r="C23" s="374"/>
      <c r="D23" s="403"/>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192"/>
      <c r="AI23" s="192"/>
      <c r="AJ23" s="166">
        <f>SUM(E23:AI23)</f>
        <v>0</v>
      </c>
      <c r="AK23" s="20"/>
    </row>
    <row r="24" spans="2:37" ht="12.95" hidden="1" customHeight="1" outlineLevel="1" x14ac:dyDescent="0.2">
      <c r="B24" s="21" t="s">
        <v>6</v>
      </c>
      <c r="C24" s="374"/>
      <c r="D24" s="403"/>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192"/>
      <c r="AI24" s="192"/>
      <c r="AJ24" s="166">
        <f>SUM(E24:AI24)</f>
        <v>0</v>
      </c>
      <c r="AK24" s="20"/>
    </row>
    <row r="25" spans="2:37" ht="12.95" hidden="1" customHeight="1" outlineLevel="1" x14ac:dyDescent="0.2">
      <c r="B25" s="23" t="s">
        <v>5</v>
      </c>
      <c r="C25" s="376"/>
      <c r="D25" s="404"/>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194"/>
      <c r="AI25" s="194"/>
      <c r="AJ25" s="166">
        <f t="shared" ref="AJ25:AJ32" si="4">SUM(E25:AI25)</f>
        <v>0</v>
      </c>
      <c r="AK25" s="20"/>
    </row>
    <row r="26" spans="2:37" ht="12.95" hidden="1" customHeight="1" outlineLevel="1" x14ac:dyDescent="0.2">
      <c r="B26" s="23" t="s">
        <v>8</v>
      </c>
      <c r="C26" s="376"/>
      <c r="D26" s="404"/>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194"/>
      <c r="AI26" s="194"/>
      <c r="AJ26" s="166">
        <f t="shared" si="4"/>
        <v>0</v>
      </c>
      <c r="AK26" s="20"/>
    </row>
    <row r="27" spans="2:37" ht="12.95" hidden="1" customHeight="1" outlineLevel="1" x14ac:dyDescent="0.2">
      <c r="B27" s="23" t="s">
        <v>7</v>
      </c>
      <c r="C27" s="376"/>
      <c r="D27" s="404"/>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194"/>
      <c r="AI27" s="194"/>
      <c r="AJ27" s="166">
        <f t="shared" si="4"/>
        <v>0</v>
      </c>
      <c r="AK27" s="20"/>
    </row>
    <row r="28" spans="2:37" ht="12.95" hidden="1" customHeight="1" outlineLevel="1" x14ac:dyDescent="0.2">
      <c r="B28" s="23" t="s">
        <v>9</v>
      </c>
      <c r="C28" s="407"/>
      <c r="D28" s="408"/>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194"/>
      <c r="AI28" s="194"/>
      <c r="AJ28" s="166">
        <f t="shared" si="4"/>
        <v>0</v>
      </c>
      <c r="AK28" s="20"/>
    </row>
    <row r="29" spans="2:37" ht="12.95" hidden="1" customHeight="1" outlineLevel="1" x14ac:dyDescent="0.2">
      <c r="B29" s="23" t="s">
        <v>42</v>
      </c>
      <c r="C29" s="407"/>
      <c r="D29" s="408"/>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194"/>
      <c r="AI29" s="194"/>
      <c r="AJ29" s="166">
        <f t="shared" si="4"/>
        <v>0</v>
      </c>
      <c r="AK29" s="20"/>
    </row>
    <row r="30" spans="2:37" ht="12.95" hidden="1" customHeight="1" outlineLevel="1" x14ac:dyDescent="0.2">
      <c r="B30" s="23" t="s">
        <v>43</v>
      </c>
      <c r="C30" s="407"/>
      <c r="D30" s="408"/>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194"/>
      <c r="AI30" s="194"/>
      <c r="AJ30" s="166">
        <f t="shared" si="4"/>
        <v>0</v>
      </c>
      <c r="AK30" s="20"/>
    </row>
    <row r="31" spans="2:37" ht="12.95" hidden="1" customHeight="1" outlineLevel="1" x14ac:dyDescent="0.2">
      <c r="B31" s="23" t="s">
        <v>44</v>
      </c>
      <c r="C31" s="407"/>
      <c r="D31" s="408"/>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192"/>
      <c r="AI31" s="192"/>
      <c r="AJ31" s="166">
        <f t="shared" si="4"/>
        <v>0</v>
      </c>
      <c r="AK31" s="20"/>
    </row>
    <row r="32" spans="2:37" ht="12.95" hidden="1" customHeight="1" outlineLevel="1" x14ac:dyDescent="0.2">
      <c r="B32" s="56" t="s">
        <v>47</v>
      </c>
      <c r="C32" s="405"/>
      <c r="D32" s="406"/>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196"/>
      <c r="AI32" s="196"/>
      <c r="AJ32" s="169">
        <f t="shared" si="4"/>
        <v>0</v>
      </c>
      <c r="AK32" s="20"/>
    </row>
    <row r="33" spans="2:37" ht="12.95" customHeight="1" collapsed="1" x14ac:dyDescent="0.2">
      <c r="B33" s="382" t="str">
        <f>CONCATENATE("Total hours project 2: GA "&amp;E22)</f>
        <v>Total hours project 2: GA 0</v>
      </c>
      <c r="C33" s="383"/>
      <c r="D33" s="384"/>
      <c r="E33" s="171">
        <f t="shared" ref="E33:AF33" si="5">SUM(E23:E32)</f>
        <v>0</v>
      </c>
      <c r="F33" s="171">
        <f t="shared" si="5"/>
        <v>0</v>
      </c>
      <c r="G33" s="171">
        <f t="shared" si="5"/>
        <v>0</v>
      </c>
      <c r="H33" s="171">
        <f t="shared" si="5"/>
        <v>0</v>
      </c>
      <c r="I33" s="171">
        <f t="shared" si="5"/>
        <v>0</v>
      </c>
      <c r="J33" s="171">
        <f t="shared" si="5"/>
        <v>0</v>
      </c>
      <c r="K33" s="171">
        <f t="shared" si="5"/>
        <v>0</v>
      </c>
      <c r="L33" s="171">
        <f t="shared" si="5"/>
        <v>0</v>
      </c>
      <c r="M33" s="171">
        <f t="shared" si="5"/>
        <v>0</v>
      </c>
      <c r="N33" s="171">
        <f t="shared" si="5"/>
        <v>0</v>
      </c>
      <c r="O33" s="171">
        <f t="shared" si="5"/>
        <v>0</v>
      </c>
      <c r="P33" s="171">
        <f t="shared" si="5"/>
        <v>0</v>
      </c>
      <c r="Q33" s="171">
        <f t="shared" si="5"/>
        <v>0</v>
      </c>
      <c r="R33" s="171">
        <f t="shared" si="5"/>
        <v>0</v>
      </c>
      <c r="S33" s="171">
        <f t="shared" si="5"/>
        <v>0</v>
      </c>
      <c r="T33" s="171">
        <f t="shared" si="5"/>
        <v>0</v>
      </c>
      <c r="U33" s="171">
        <f t="shared" si="5"/>
        <v>0</v>
      </c>
      <c r="V33" s="171">
        <f t="shared" si="5"/>
        <v>0</v>
      </c>
      <c r="W33" s="171">
        <f t="shared" si="5"/>
        <v>0</v>
      </c>
      <c r="X33" s="171">
        <f t="shared" si="5"/>
        <v>0</v>
      </c>
      <c r="Y33" s="171">
        <f t="shared" si="5"/>
        <v>0</v>
      </c>
      <c r="Z33" s="171">
        <f t="shared" si="5"/>
        <v>0</v>
      </c>
      <c r="AA33" s="171">
        <f t="shared" si="5"/>
        <v>0</v>
      </c>
      <c r="AB33" s="171">
        <f t="shared" si="5"/>
        <v>0</v>
      </c>
      <c r="AC33" s="171">
        <f t="shared" si="5"/>
        <v>0</v>
      </c>
      <c r="AD33" s="171">
        <f t="shared" si="5"/>
        <v>0</v>
      </c>
      <c r="AE33" s="171">
        <f t="shared" si="5"/>
        <v>0</v>
      </c>
      <c r="AF33" s="171">
        <f t="shared" si="5"/>
        <v>0</v>
      </c>
      <c r="AG33" s="171">
        <f t="shared" ref="AG33" si="6">SUM(AG23:AG32)</f>
        <v>0</v>
      </c>
      <c r="AH33" s="171">
        <f t="shared" ref="AH33:AJ33" si="7">SUM(AH23:AH32)</f>
        <v>0</v>
      </c>
      <c r="AI33" s="171">
        <f t="shared" si="7"/>
        <v>0</v>
      </c>
      <c r="AJ33" s="172">
        <f t="shared" si="7"/>
        <v>0</v>
      </c>
      <c r="AK33" s="25"/>
    </row>
    <row r="34" spans="2:37" ht="12.6" hidden="1" customHeight="1" outlineLevel="1" x14ac:dyDescent="0.2">
      <c r="B34" s="378" t="s">
        <v>78</v>
      </c>
      <c r="C34" s="379"/>
      <c r="D34" s="379"/>
      <c r="E34" s="354">
        <f>'Basic info &amp; Projects'!C31</f>
        <v>0</v>
      </c>
      <c r="F34" s="354"/>
      <c r="G34" s="354"/>
      <c r="H34" s="354"/>
      <c r="I34" s="354"/>
      <c r="J34" s="160"/>
      <c r="K34" s="410" t="s">
        <v>77</v>
      </c>
      <c r="L34" s="410"/>
      <c r="M34" s="410"/>
      <c r="N34" s="410"/>
      <c r="O34" s="410"/>
      <c r="P34" s="160">
        <f>'Basic info &amp; Projects'!C29</f>
        <v>0</v>
      </c>
      <c r="Q34" s="216"/>
      <c r="R34" s="217"/>
      <c r="S34" s="217"/>
      <c r="T34" s="217"/>
      <c r="U34" s="217"/>
      <c r="V34" s="217"/>
      <c r="W34" s="217"/>
      <c r="X34" s="297" t="str">
        <f>IF(AJ45&gt;0,IF('Basic info &amp; Projects'!$C$31&lt;&gt;"",IF('Basic info &amp; Projects'!$C$29&lt;&gt;"",,"Required information about the project namne is missing"),"Required information about the project Grant Agreement number is missing"),"")</f>
        <v/>
      </c>
      <c r="Y34" s="176"/>
      <c r="Z34" s="176"/>
      <c r="AA34" s="176"/>
      <c r="AB34" s="176"/>
      <c r="AC34" s="176"/>
      <c r="AD34" s="176"/>
      <c r="AE34" s="177"/>
      <c r="AF34" s="176"/>
      <c r="AG34" s="176"/>
      <c r="AH34" s="197"/>
      <c r="AI34" s="197"/>
      <c r="AJ34" s="198"/>
      <c r="AK34" s="18"/>
    </row>
    <row r="35" spans="2:37" ht="12.95" hidden="1" customHeight="1" outlineLevel="1" x14ac:dyDescent="0.2">
      <c r="B35" s="19" t="s">
        <v>4</v>
      </c>
      <c r="C35" s="374"/>
      <c r="D35" s="403"/>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192"/>
      <c r="AI35" s="192"/>
      <c r="AJ35" s="166">
        <f>SUM(E35:AI35)</f>
        <v>0</v>
      </c>
      <c r="AK35" s="20"/>
    </row>
    <row r="36" spans="2:37" ht="12.95" hidden="1" customHeight="1" outlineLevel="1" x14ac:dyDescent="0.2">
      <c r="B36" s="21" t="s">
        <v>6</v>
      </c>
      <c r="C36" s="374"/>
      <c r="D36" s="403"/>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192"/>
      <c r="AI36" s="192"/>
      <c r="AJ36" s="166">
        <f>SUM(E36:AI36)</f>
        <v>0</v>
      </c>
      <c r="AK36" s="20"/>
    </row>
    <row r="37" spans="2:37" ht="12.95" hidden="1" customHeight="1" outlineLevel="1" x14ac:dyDescent="0.2">
      <c r="B37" s="23" t="s">
        <v>5</v>
      </c>
      <c r="C37" s="376"/>
      <c r="D37" s="404"/>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194"/>
      <c r="AI37" s="194"/>
      <c r="AJ37" s="166">
        <f t="shared" ref="AJ37:AJ44" si="8">SUM(E37:AI37)</f>
        <v>0</v>
      </c>
      <c r="AK37" s="20"/>
    </row>
    <row r="38" spans="2:37" ht="12.95" hidden="1" customHeight="1" outlineLevel="1" x14ac:dyDescent="0.2">
      <c r="B38" s="23" t="s">
        <v>8</v>
      </c>
      <c r="C38" s="376"/>
      <c r="D38" s="404"/>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194"/>
      <c r="AI38" s="194"/>
      <c r="AJ38" s="166">
        <f t="shared" si="8"/>
        <v>0</v>
      </c>
      <c r="AK38" s="20"/>
    </row>
    <row r="39" spans="2:37" ht="12.95" hidden="1" customHeight="1" outlineLevel="1" x14ac:dyDescent="0.2">
      <c r="B39" s="23" t="s">
        <v>7</v>
      </c>
      <c r="C39" s="376"/>
      <c r="D39" s="404"/>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194"/>
      <c r="AI39" s="194"/>
      <c r="AJ39" s="166">
        <f t="shared" si="8"/>
        <v>0</v>
      </c>
      <c r="AK39" s="20"/>
    </row>
    <row r="40" spans="2:37" ht="12.95" hidden="1" customHeight="1" outlineLevel="1" x14ac:dyDescent="0.2">
      <c r="B40" s="23" t="s">
        <v>9</v>
      </c>
      <c r="C40" s="407"/>
      <c r="D40" s="408"/>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194"/>
      <c r="AI40" s="194"/>
      <c r="AJ40" s="166">
        <f t="shared" si="8"/>
        <v>0</v>
      </c>
      <c r="AK40" s="20"/>
    </row>
    <row r="41" spans="2:37" ht="12.95" hidden="1" customHeight="1" outlineLevel="1" x14ac:dyDescent="0.2">
      <c r="B41" s="23" t="s">
        <v>42</v>
      </c>
      <c r="C41" s="407"/>
      <c r="D41" s="408"/>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194"/>
      <c r="AI41" s="194"/>
      <c r="AJ41" s="166">
        <f t="shared" si="8"/>
        <v>0</v>
      </c>
      <c r="AK41" s="20"/>
    </row>
    <row r="42" spans="2:37" ht="12.95" hidden="1" customHeight="1" outlineLevel="1" x14ac:dyDescent="0.2">
      <c r="B42" s="23" t="s">
        <v>43</v>
      </c>
      <c r="C42" s="407"/>
      <c r="D42" s="408"/>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194"/>
      <c r="AI42" s="194"/>
      <c r="AJ42" s="166">
        <f t="shared" si="8"/>
        <v>0</v>
      </c>
      <c r="AK42" s="20"/>
    </row>
    <row r="43" spans="2:37" ht="12.95" hidden="1" customHeight="1" outlineLevel="1" x14ac:dyDescent="0.2">
      <c r="B43" s="23" t="s">
        <v>44</v>
      </c>
      <c r="C43" s="407"/>
      <c r="D43" s="408"/>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192"/>
      <c r="AI43" s="192"/>
      <c r="AJ43" s="166">
        <f t="shared" si="8"/>
        <v>0</v>
      </c>
      <c r="AK43" s="20"/>
    </row>
    <row r="44" spans="2:37" ht="12.95" hidden="1" customHeight="1" outlineLevel="1" x14ac:dyDescent="0.2">
      <c r="B44" s="56" t="s">
        <v>47</v>
      </c>
      <c r="C44" s="405"/>
      <c r="D44" s="406"/>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196"/>
      <c r="AI44" s="196"/>
      <c r="AJ44" s="169">
        <f t="shared" si="8"/>
        <v>0</v>
      </c>
      <c r="AK44" s="20"/>
    </row>
    <row r="45" spans="2:37" ht="12.95" customHeight="1" collapsed="1" x14ac:dyDescent="0.2">
      <c r="B45" s="355" t="str">
        <f>CONCATENATE("Total hours project 3: GA "&amp;E34)</f>
        <v>Total hours project 3: GA 0</v>
      </c>
      <c r="C45" s="356"/>
      <c r="D45" s="357"/>
      <c r="E45" s="171">
        <f t="shared" ref="E45:AF45" si="9">SUM(E35:E44)</f>
        <v>0</v>
      </c>
      <c r="F45" s="171">
        <f t="shared" si="9"/>
        <v>0</v>
      </c>
      <c r="G45" s="171">
        <f t="shared" si="9"/>
        <v>0</v>
      </c>
      <c r="H45" s="171">
        <f t="shared" si="9"/>
        <v>0</v>
      </c>
      <c r="I45" s="171">
        <f t="shared" si="9"/>
        <v>0</v>
      </c>
      <c r="J45" s="171">
        <f t="shared" si="9"/>
        <v>0</v>
      </c>
      <c r="K45" s="171">
        <f t="shared" si="9"/>
        <v>0</v>
      </c>
      <c r="L45" s="171">
        <f t="shared" si="9"/>
        <v>0</v>
      </c>
      <c r="M45" s="171">
        <f t="shared" si="9"/>
        <v>0</v>
      </c>
      <c r="N45" s="171">
        <f t="shared" si="9"/>
        <v>0</v>
      </c>
      <c r="O45" s="171">
        <f t="shared" si="9"/>
        <v>0</v>
      </c>
      <c r="P45" s="171">
        <f t="shared" si="9"/>
        <v>0</v>
      </c>
      <c r="Q45" s="171">
        <f t="shared" si="9"/>
        <v>0</v>
      </c>
      <c r="R45" s="171">
        <f t="shared" si="9"/>
        <v>0</v>
      </c>
      <c r="S45" s="171">
        <f t="shared" si="9"/>
        <v>0</v>
      </c>
      <c r="T45" s="171">
        <f t="shared" si="9"/>
        <v>0</v>
      </c>
      <c r="U45" s="171">
        <f t="shared" si="9"/>
        <v>0</v>
      </c>
      <c r="V45" s="171">
        <f t="shared" si="9"/>
        <v>0</v>
      </c>
      <c r="W45" s="171">
        <f t="shared" si="9"/>
        <v>0</v>
      </c>
      <c r="X45" s="171">
        <f t="shared" si="9"/>
        <v>0</v>
      </c>
      <c r="Y45" s="171">
        <f t="shared" si="9"/>
        <v>0</v>
      </c>
      <c r="Z45" s="171">
        <f t="shared" si="9"/>
        <v>0</v>
      </c>
      <c r="AA45" s="171">
        <f t="shared" si="9"/>
        <v>0</v>
      </c>
      <c r="AB45" s="171">
        <f t="shared" si="9"/>
        <v>0</v>
      </c>
      <c r="AC45" s="171">
        <f t="shared" si="9"/>
        <v>0</v>
      </c>
      <c r="AD45" s="171">
        <f t="shared" si="9"/>
        <v>0</v>
      </c>
      <c r="AE45" s="171">
        <f t="shared" si="9"/>
        <v>0</v>
      </c>
      <c r="AF45" s="171">
        <f t="shared" si="9"/>
        <v>0</v>
      </c>
      <c r="AG45" s="171">
        <f t="shared" ref="AG45" si="10">SUM(AG35:AG44)</f>
        <v>0</v>
      </c>
      <c r="AH45" s="171">
        <f t="shared" ref="AH45:AJ45" si="11">SUM(AH35:AH44)</f>
        <v>0</v>
      </c>
      <c r="AI45" s="171">
        <f t="shared" si="11"/>
        <v>0</v>
      </c>
      <c r="AJ45" s="172">
        <f t="shared" si="11"/>
        <v>0</v>
      </c>
      <c r="AK45" s="25"/>
    </row>
    <row r="46" spans="2:37" ht="12.6" hidden="1" customHeight="1" outlineLevel="1" x14ac:dyDescent="0.2">
      <c r="B46" s="378" t="s">
        <v>78</v>
      </c>
      <c r="C46" s="379"/>
      <c r="D46" s="379"/>
      <c r="E46" s="354">
        <f>'Basic info &amp; Projects'!C36</f>
        <v>0</v>
      </c>
      <c r="F46" s="354"/>
      <c r="G46" s="354"/>
      <c r="H46" s="354"/>
      <c r="I46" s="354"/>
      <c r="J46" s="219"/>
      <c r="K46" s="410" t="s">
        <v>77</v>
      </c>
      <c r="L46" s="410"/>
      <c r="M46" s="410"/>
      <c r="N46" s="410"/>
      <c r="O46" s="410"/>
      <c r="P46" s="156">
        <f>'Basic info &amp; Projects'!C34</f>
        <v>0</v>
      </c>
      <c r="Q46" s="220"/>
      <c r="R46" s="217"/>
      <c r="S46" s="217"/>
      <c r="T46" s="217"/>
      <c r="U46" s="217"/>
      <c r="V46" s="217"/>
      <c r="W46" s="217"/>
      <c r="X46" s="297" t="str">
        <f>IF(AJ57&gt;0,IF('Basic info &amp; Projects'!$C$36&lt;&gt;"",IF('Basic info &amp; Projects'!$C$34&lt;&gt;"",,"Required information about the project namne is missing"),"Required information about the project Grant Agreement number is missing"),"")</f>
        <v/>
      </c>
      <c r="Y46" s="217"/>
      <c r="Z46" s="217"/>
      <c r="AA46" s="217"/>
      <c r="AB46" s="217"/>
      <c r="AC46" s="217"/>
      <c r="AD46" s="217"/>
      <c r="AE46" s="218"/>
      <c r="AF46" s="217"/>
      <c r="AG46" s="217"/>
      <c r="AH46" s="221"/>
      <c r="AI46" s="221"/>
      <c r="AJ46" s="222"/>
      <c r="AK46" s="18"/>
    </row>
    <row r="47" spans="2:37" ht="12.95" hidden="1" customHeight="1" outlineLevel="1" x14ac:dyDescent="0.2">
      <c r="B47" s="19" t="s">
        <v>4</v>
      </c>
      <c r="C47" s="374"/>
      <c r="D47" s="403"/>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192"/>
      <c r="AI47" s="192"/>
      <c r="AJ47" s="166">
        <f>SUM(E47:AI47)</f>
        <v>0</v>
      </c>
      <c r="AK47" s="20"/>
    </row>
    <row r="48" spans="2:37" ht="12.95" hidden="1" customHeight="1" outlineLevel="1" x14ac:dyDescent="0.2">
      <c r="B48" s="21" t="s">
        <v>6</v>
      </c>
      <c r="C48" s="374"/>
      <c r="D48" s="403"/>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192"/>
      <c r="AI48" s="192"/>
      <c r="AJ48" s="166">
        <f>SUM(E48:AI48)</f>
        <v>0</v>
      </c>
      <c r="AK48" s="20"/>
    </row>
    <row r="49" spans="2:37" ht="12.95" hidden="1" customHeight="1" outlineLevel="1" x14ac:dyDescent="0.2">
      <c r="B49" s="23" t="s">
        <v>5</v>
      </c>
      <c r="C49" s="376"/>
      <c r="D49" s="404"/>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194"/>
      <c r="AI49" s="194"/>
      <c r="AJ49" s="166">
        <f t="shared" ref="AJ49:AJ56" si="12">SUM(E49:AI49)</f>
        <v>0</v>
      </c>
      <c r="AK49" s="20"/>
    </row>
    <row r="50" spans="2:37" ht="12.95" hidden="1" customHeight="1" outlineLevel="1" x14ac:dyDescent="0.2">
      <c r="B50" s="23" t="s">
        <v>8</v>
      </c>
      <c r="C50" s="376"/>
      <c r="D50" s="404"/>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194"/>
      <c r="AI50" s="194"/>
      <c r="AJ50" s="166">
        <f t="shared" si="12"/>
        <v>0</v>
      </c>
      <c r="AK50" s="20"/>
    </row>
    <row r="51" spans="2:37" ht="12.95" hidden="1" customHeight="1" outlineLevel="1" x14ac:dyDescent="0.2">
      <c r="B51" s="23" t="s">
        <v>7</v>
      </c>
      <c r="C51" s="376"/>
      <c r="D51" s="404"/>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194"/>
      <c r="AI51" s="194"/>
      <c r="AJ51" s="166">
        <f t="shared" si="12"/>
        <v>0</v>
      </c>
      <c r="AK51" s="20"/>
    </row>
    <row r="52" spans="2:37" ht="12.95" hidden="1" customHeight="1" outlineLevel="1" x14ac:dyDescent="0.2">
      <c r="B52" s="23" t="s">
        <v>9</v>
      </c>
      <c r="C52" s="407"/>
      <c r="D52" s="408"/>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194"/>
      <c r="AI52" s="194"/>
      <c r="AJ52" s="166">
        <f t="shared" si="12"/>
        <v>0</v>
      </c>
      <c r="AK52" s="20"/>
    </row>
    <row r="53" spans="2:37" ht="12.95" hidden="1" customHeight="1" outlineLevel="1" x14ac:dyDescent="0.2">
      <c r="B53" s="23" t="s">
        <v>42</v>
      </c>
      <c r="C53" s="407"/>
      <c r="D53" s="408"/>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194"/>
      <c r="AI53" s="194"/>
      <c r="AJ53" s="166">
        <f t="shared" si="12"/>
        <v>0</v>
      </c>
      <c r="AK53" s="20"/>
    </row>
    <row r="54" spans="2:37" ht="12.95" hidden="1" customHeight="1" outlineLevel="1" x14ac:dyDescent="0.2">
      <c r="B54" s="23" t="s">
        <v>43</v>
      </c>
      <c r="C54" s="407"/>
      <c r="D54" s="408"/>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194"/>
      <c r="AI54" s="194"/>
      <c r="AJ54" s="166">
        <f t="shared" si="12"/>
        <v>0</v>
      </c>
      <c r="AK54" s="20"/>
    </row>
    <row r="55" spans="2:37" ht="12.95" hidden="1" customHeight="1" outlineLevel="1" x14ac:dyDescent="0.2">
      <c r="B55" s="23" t="s">
        <v>44</v>
      </c>
      <c r="C55" s="407"/>
      <c r="D55" s="408"/>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192"/>
      <c r="AI55" s="192"/>
      <c r="AJ55" s="166">
        <f t="shared" si="12"/>
        <v>0</v>
      </c>
      <c r="AK55" s="20"/>
    </row>
    <row r="56" spans="2:37" ht="12.95" hidden="1" customHeight="1" outlineLevel="1" x14ac:dyDescent="0.2">
      <c r="B56" s="56" t="s">
        <v>47</v>
      </c>
      <c r="C56" s="405"/>
      <c r="D56" s="406"/>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196"/>
      <c r="AI56" s="196"/>
      <c r="AJ56" s="169">
        <f t="shared" si="12"/>
        <v>0</v>
      </c>
      <c r="AK56" s="20"/>
    </row>
    <row r="57" spans="2:37" ht="12.95" customHeight="1" collapsed="1" x14ac:dyDescent="0.2">
      <c r="B57" s="355" t="str">
        <f>CONCATENATE("Total hours project 4: GA "&amp;E46)</f>
        <v>Total hours project 4: GA 0</v>
      </c>
      <c r="C57" s="356"/>
      <c r="D57" s="357"/>
      <c r="E57" s="171">
        <f t="shared" ref="E57:AF57" si="13">SUM(E47:E56)</f>
        <v>0</v>
      </c>
      <c r="F57" s="171">
        <f t="shared" si="13"/>
        <v>0</v>
      </c>
      <c r="G57" s="171">
        <f t="shared" si="13"/>
        <v>0</v>
      </c>
      <c r="H57" s="171">
        <f t="shared" si="13"/>
        <v>0</v>
      </c>
      <c r="I57" s="171">
        <f t="shared" si="13"/>
        <v>0</v>
      </c>
      <c r="J57" s="171">
        <f t="shared" si="13"/>
        <v>0</v>
      </c>
      <c r="K57" s="171">
        <f t="shared" si="13"/>
        <v>0</v>
      </c>
      <c r="L57" s="171">
        <f t="shared" si="13"/>
        <v>0</v>
      </c>
      <c r="M57" s="171">
        <f t="shared" si="13"/>
        <v>0</v>
      </c>
      <c r="N57" s="171">
        <f t="shared" si="13"/>
        <v>0</v>
      </c>
      <c r="O57" s="171">
        <f t="shared" si="13"/>
        <v>0</v>
      </c>
      <c r="P57" s="171">
        <f t="shared" si="13"/>
        <v>0</v>
      </c>
      <c r="Q57" s="171">
        <f t="shared" si="13"/>
        <v>0</v>
      </c>
      <c r="R57" s="171">
        <f t="shared" si="13"/>
        <v>0</v>
      </c>
      <c r="S57" s="171">
        <f t="shared" si="13"/>
        <v>0</v>
      </c>
      <c r="T57" s="171">
        <f t="shared" si="13"/>
        <v>0</v>
      </c>
      <c r="U57" s="171">
        <f t="shared" si="13"/>
        <v>0</v>
      </c>
      <c r="V57" s="171">
        <f t="shared" si="13"/>
        <v>0</v>
      </c>
      <c r="W57" s="171">
        <f t="shared" si="13"/>
        <v>0</v>
      </c>
      <c r="X57" s="171">
        <f t="shared" si="13"/>
        <v>0</v>
      </c>
      <c r="Y57" s="171">
        <f t="shared" si="13"/>
        <v>0</v>
      </c>
      <c r="Z57" s="171">
        <f t="shared" si="13"/>
        <v>0</v>
      </c>
      <c r="AA57" s="171">
        <f t="shared" si="13"/>
        <v>0</v>
      </c>
      <c r="AB57" s="171">
        <f t="shared" si="13"/>
        <v>0</v>
      </c>
      <c r="AC57" s="171">
        <f t="shared" si="13"/>
        <v>0</v>
      </c>
      <c r="AD57" s="171">
        <f t="shared" si="13"/>
        <v>0</v>
      </c>
      <c r="AE57" s="171">
        <f t="shared" si="13"/>
        <v>0</v>
      </c>
      <c r="AF57" s="171">
        <f t="shared" si="13"/>
        <v>0</v>
      </c>
      <c r="AG57" s="171">
        <f t="shared" ref="AG57" si="14">SUM(AG47:AG56)</f>
        <v>0</v>
      </c>
      <c r="AH57" s="171">
        <f t="shared" ref="AH57:AJ57" si="15">SUM(AH47:AH56)</f>
        <v>0</v>
      </c>
      <c r="AI57" s="171">
        <f t="shared" si="15"/>
        <v>0</v>
      </c>
      <c r="AJ57" s="172">
        <f t="shared" si="15"/>
        <v>0</v>
      </c>
      <c r="AK57" s="25"/>
    </row>
    <row r="58" spans="2:37" ht="12.6" hidden="1" customHeight="1" outlineLevel="1" x14ac:dyDescent="0.2">
      <c r="B58" s="378" t="s">
        <v>78</v>
      </c>
      <c r="C58" s="379"/>
      <c r="D58" s="379"/>
      <c r="E58" s="354">
        <f>'Basic info &amp; Projects'!C41</f>
        <v>0</v>
      </c>
      <c r="F58" s="354"/>
      <c r="G58" s="354"/>
      <c r="H58" s="354"/>
      <c r="I58" s="354"/>
      <c r="J58" s="173"/>
      <c r="K58" s="410" t="s">
        <v>77</v>
      </c>
      <c r="L58" s="410"/>
      <c r="M58" s="410"/>
      <c r="N58" s="410"/>
      <c r="O58" s="410"/>
      <c r="P58" s="156">
        <f>'Basic info &amp; Projects'!C39</f>
        <v>0</v>
      </c>
      <c r="Q58" s="175"/>
      <c r="R58" s="176"/>
      <c r="S58" s="176"/>
      <c r="T58" s="176"/>
      <c r="U58" s="176"/>
      <c r="V58" s="176"/>
      <c r="W58" s="176"/>
      <c r="X58" s="297" t="str">
        <f>IF(AJ69&gt;0,IF('Basic info &amp; Projects'!$C$41&lt;&gt;"",IF('Basic info &amp; Projects'!$C$39&lt;&gt;"",,"Required information about the project namne is missing"),"Required information about the project Grant Agreement number is missing"),"")</f>
        <v/>
      </c>
      <c r="Y58" s="176"/>
      <c r="Z58" s="176"/>
      <c r="AA58" s="176"/>
      <c r="AB58" s="176"/>
      <c r="AC58" s="176"/>
      <c r="AD58" s="176"/>
      <c r="AE58" s="177"/>
      <c r="AF58" s="176"/>
      <c r="AG58" s="176"/>
      <c r="AH58" s="197"/>
      <c r="AI58" s="197"/>
      <c r="AJ58" s="198"/>
      <c r="AK58" s="18"/>
    </row>
    <row r="59" spans="2:37" ht="12.95" hidden="1" customHeight="1" outlineLevel="1" x14ac:dyDescent="0.2">
      <c r="B59" s="19" t="s">
        <v>4</v>
      </c>
      <c r="C59" s="374"/>
      <c r="D59" s="403"/>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192"/>
      <c r="AI59" s="192"/>
      <c r="AJ59" s="166">
        <f>SUM(E59:AI59)</f>
        <v>0</v>
      </c>
      <c r="AK59" s="20"/>
    </row>
    <row r="60" spans="2:37" ht="12.95" hidden="1" customHeight="1" outlineLevel="1" x14ac:dyDescent="0.2">
      <c r="B60" s="21" t="s">
        <v>6</v>
      </c>
      <c r="C60" s="374"/>
      <c r="D60" s="403"/>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192"/>
      <c r="AI60" s="192"/>
      <c r="AJ60" s="166">
        <f>SUM(E60:AI60)</f>
        <v>0</v>
      </c>
      <c r="AK60" s="20"/>
    </row>
    <row r="61" spans="2:37" ht="12.95" hidden="1" customHeight="1" outlineLevel="1" x14ac:dyDescent="0.2">
      <c r="B61" s="23" t="s">
        <v>5</v>
      </c>
      <c r="C61" s="376"/>
      <c r="D61" s="404"/>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194"/>
      <c r="AI61" s="194"/>
      <c r="AJ61" s="166">
        <f t="shared" ref="AJ61:AJ68" si="16">SUM(E61:AI61)</f>
        <v>0</v>
      </c>
      <c r="AK61" s="20"/>
    </row>
    <row r="62" spans="2:37" ht="12.95" hidden="1" customHeight="1" outlineLevel="1" x14ac:dyDescent="0.2">
      <c r="B62" s="23" t="s">
        <v>8</v>
      </c>
      <c r="C62" s="376"/>
      <c r="D62" s="404"/>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194"/>
      <c r="AI62" s="194"/>
      <c r="AJ62" s="166">
        <f t="shared" si="16"/>
        <v>0</v>
      </c>
      <c r="AK62" s="20"/>
    </row>
    <row r="63" spans="2:37" ht="12.95" hidden="1" customHeight="1" outlineLevel="1" x14ac:dyDescent="0.2">
      <c r="B63" s="23" t="s">
        <v>7</v>
      </c>
      <c r="C63" s="376"/>
      <c r="D63" s="404"/>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194"/>
      <c r="AI63" s="194"/>
      <c r="AJ63" s="166">
        <f t="shared" si="16"/>
        <v>0</v>
      </c>
      <c r="AK63" s="20"/>
    </row>
    <row r="64" spans="2:37" ht="12.95" hidden="1" customHeight="1" outlineLevel="1" x14ac:dyDescent="0.2">
      <c r="B64" s="23" t="s">
        <v>9</v>
      </c>
      <c r="C64" s="407"/>
      <c r="D64" s="408"/>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194"/>
      <c r="AI64" s="194"/>
      <c r="AJ64" s="166">
        <f t="shared" si="16"/>
        <v>0</v>
      </c>
      <c r="AK64" s="20"/>
    </row>
    <row r="65" spans="2:37" ht="12.95" hidden="1" customHeight="1" outlineLevel="1" x14ac:dyDescent="0.2">
      <c r="B65" s="23" t="s">
        <v>42</v>
      </c>
      <c r="C65" s="407"/>
      <c r="D65" s="408"/>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194"/>
      <c r="AI65" s="194"/>
      <c r="AJ65" s="166">
        <f t="shared" si="16"/>
        <v>0</v>
      </c>
      <c r="AK65" s="20"/>
    </row>
    <row r="66" spans="2:37" ht="12.95" hidden="1" customHeight="1" outlineLevel="1" x14ac:dyDescent="0.2">
      <c r="B66" s="23" t="s">
        <v>43</v>
      </c>
      <c r="C66" s="407"/>
      <c r="D66" s="408"/>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194"/>
      <c r="AI66" s="194"/>
      <c r="AJ66" s="166">
        <f t="shared" si="16"/>
        <v>0</v>
      </c>
      <c r="AK66" s="20"/>
    </row>
    <row r="67" spans="2:37" ht="12.95" hidden="1" customHeight="1" outlineLevel="1" x14ac:dyDescent="0.2">
      <c r="B67" s="23" t="s">
        <v>44</v>
      </c>
      <c r="C67" s="407"/>
      <c r="D67" s="408"/>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192"/>
      <c r="AI67" s="192"/>
      <c r="AJ67" s="166">
        <f t="shared" si="16"/>
        <v>0</v>
      </c>
      <c r="AK67" s="20"/>
    </row>
    <row r="68" spans="2:37" ht="12.95" hidden="1" customHeight="1" outlineLevel="1" x14ac:dyDescent="0.2">
      <c r="B68" s="56" t="s">
        <v>47</v>
      </c>
      <c r="C68" s="405"/>
      <c r="D68" s="406"/>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196"/>
      <c r="AI68" s="196"/>
      <c r="AJ68" s="169">
        <f t="shared" si="16"/>
        <v>0</v>
      </c>
      <c r="AK68" s="20"/>
    </row>
    <row r="69" spans="2:37" ht="12.95" customHeight="1" collapsed="1" x14ac:dyDescent="0.2">
      <c r="B69" s="355" t="str">
        <f>CONCATENATE("Total hours project 5: GA "&amp;E58)</f>
        <v>Total hours project 5: GA 0</v>
      </c>
      <c r="C69" s="356"/>
      <c r="D69" s="357"/>
      <c r="E69" s="171">
        <f t="shared" ref="E69:AF69" si="17">SUM(E59:E68)</f>
        <v>0</v>
      </c>
      <c r="F69" s="171">
        <f t="shared" si="17"/>
        <v>0</v>
      </c>
      <c r="G69" s="171">
        <f t="shared" si="17"/>
        <v>0</v>
      </c>
      <c r="H69" s="171">
        <f t="shared" si="17"/>
        <v>0</v>
      </c>
      <c r="I69" s="171">
        <f t="shared" si="17"/>
        <v>0</v>
      </c>
      <c r="J69" s="171">
        <f t="shared" si="17"/>
        <v>0</v>
      </c>
      <c r="K69" s="171">
        <f t="shared" si="17"/>
        <v>0</v>
      </c>
      <c r="L69" s="171">
        <f t="shared" si="17"/>
        <v>0</v>
      </c>
      <c r="M69" s="171">
        <f t="shared" si="17"/>
        <v>0</v>
      </c>
      <c r="N69" s="171">
        <f t="shared" si="17"/>
        <v>0</v>
      </c>
      <c r="O69" s="171">
        <f t="shared" si="17"/>
        <v>0</v>
      </c>
      <c r="P69" s="171">
        <f t="shared" si="17"/>
        <v>0</v>
      </c>
      <c r="Q69" s="171">
        <f t="shared" si="17"/>
        <v>0</v>
      </c>
      <c r="R69" s="171">
        <f t="shared" si="17"/>
        <v>0</v>
      </c>
      <c r="S69" s="171">
        <f t="shared" si="17"/>
        <v>0</v>
      </c>
      <c r="T69" s="171">
        <f t="shared" si="17"/>
        <v>0</v>
      </c>
      <c r="U69" s="171">
        <f t="shared" si="17"/>
        <v>0</v>
      </c>
      <c r="V69" s="171">
        <f t="shared" si="17"/>
        <v>0</v>
      </c>
      <c r="W69" s="171">
        <f t="shared" si="17"/>
        <v>0</v>
      </c>
      <c r="X69" s="171">
        <f t="shared" si="17"/>
        <v>0</v>
      </c>
      <c r="Y69" s="171">
        <f t="shared" si="17"/>
        <v>0</v>
      </c>
      <c r="Z69" s="171">
        <f t="shared" si="17"/>
        <v>0</v>
      </c>
      <c r="AA69" s="171">
        <f t="shared" si="17"/>
        <v>0</v>
      </c>
      <c r="AB69" s="171">
        <f t="shared" si="17"/>
        <v>0</v>
      </c>
      <c r="AC69" s="171">
        <f t="shared" si="17"/>
        <v>0</v>
      </c>
      <c r="AD69" s="171">
        <f t="shared" si="17"/>
        <v>0</v>
      </c>
      <c r="AE69" s="171">
        <f t="shared" si="17"/>
        <v>0</v>
      </c>
      <c r="AF69" s="171">
        <f t="shared" si="17"/>
        <v>0</v>
      </c>
      <c r="AG69" s="171">
        <f t="shared" ref="AG69" si="18">SUM(AG59:AG68)</f>
        <v>0</v>
      </c>
      <c r="AH69" s="171">
        <f t="shared" ref="AH69:AI69" si="19">SUM(AH59:AH68)</f>
        <v>0</v>
      </c>
      <c r="AI69" s="171">
        <f t="shared" si="19"/>
        <v>0</v>
      </c>
      <c r="AJ69" s="172">
        <f>SUM(AJ59:AJ68)</f>
        <v>0</v>
      </c>
      <c r="AK69" s="25"/>
    </row>
    <row r="70" spans="2:37" ht="12.6" hidden="1" customHeight="1" outlineLevel="1" x14ac:dyDescent="0.2">
      <c r="B70" s="352" t="s">
        <v>78</v>
      </c>
      <c r="C70" s="353"/>
      <c r="D70" s="353"/>
      <c r="E70" s="354">
        <f>'Basic info &amp; Projects'!C46</f>
        <v>0</v>
      </c>
      <c r="F70" s="354"/>
      <c r="G70" s="354"/>
      <c r="H70" s="354"/>
      <c r="I70" s="354"/>
      <c r="J70" s="180"/>
      <c r="K70" s="402" t="s">
        <v>77</v>
      </c>
      <c r="L70" s="402"/>
      <c r="M70" s="402"/>
      <c r="N70" s="402"/>
      <c r="O70" s="402"/>
      <c r="P70" s="156">
        <f>'Basic info &amp; Projects'!C44</f>
        <v>0</v>
      </c>
      <c r="Q70" s="175"/>
      <c r="R70" s="176"/>
      <c r="S70" s="176"/>
      <c r="T70" s="176"/>
      <c r="U70" s="176"/>
      <c r="V70" s="176"/>
      <c r="W70" s="176"/>
      <c r="X70" s="297" t="str">
        <f>IF(AJ81&gt;0,IF('Basic info &amp; Projects'!$C$46&lt;&gt;"",IF('Basic info &amp; Projects'!$C$44&lt;&gt;"",,"Required information about the project namne is missing"),"Required information about the project Grant Agreement number is missing"),"")</f>
        <v/>
      </c>
      <c r="Y70" s="176"/>
      <c r="Z70" s="176"/>
      <c r="AA70" s="176"/>
      <c r="AB70" s="176"/>
      <c r="AC70" s="176"/>
      <c r="AD70" s="176"/>
      <c r="AE70" s="177"/>
      <c r="AF70" s="176"/>
      <c r="AG70" s="176"/>
      <c r="AH70" s="197"/>
      <c r="AI70" s="197"/>
      <c r="AJ70" s="198"/>
      <c r="AK70" s="18"/>
    </row>
    <row r="71" spans="2:37" ht="12.95" hidden="1" customHeight="1" outlineLevel="1" x14ac:dyDescent="0.2">
      <c r="B71" s="19" t="s">
        <v>4</v>
      </c>
      <c r="C71" s="374"/>
      <c r="D71" s="403"/>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192"/>
      <c r="AI71" s="192"/>
      <c r="AJ71" s="166">
        <f>SUM(E71:AI71)</f>
        <v>0</v>
      </c>
      <c r="AK71" s="20"/>
    </row>
    <row r="72" spans="2:37" ht="12.95" hidden="1" customHeight="1" outlineLevel="1" x14ac:dyDescent="0.2">
      <c r="B72" s="21" t="s">
        <v>6</v>
      </c>
      <c r="C72" s="374"/>
      <c r="D72" s="403"/>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192"/>
      <c r="AI72" s="192"/>
      <c r="AJ72" s="166">
        <f>SUM(E72:AI72)</f>
        <v>0</v>
      </c>
      <c r="AK72" s="20"/>
    </row>
    <row r="73" spans="2:37" ht="12.95" hidden="1" customHeight="1" outlineLevel="1" x14ac:dyDescent="0.2">
      <c r="B73" s="23" t="s">
        <v>5</v>
      </c>
      <c r="C73" s="376"/>
      <c r="D73" s="404"/>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194"/>
      <c r="AI73" s="194"/>
      <c r="AJ73" s="166">
        <f t="shared" ref="AJ73:AJ78" si="20">SUM(E73:AI73)</f>
        <v>0</v>
      </c>
      <c r="AK73" s="20"/>
    </row>
    <row r="74" spans="2:37" ht="12.95" hidden="1" customHeight="1" outlineLevel="1" x14ac:dyDescent="0.2">
      <c r="B74" s="23" t="s">
        <v>8</v>
      </c>
      <c r="C74" s="376"/>
      <c r="D74" s="404"/>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194"/>
      <c r="AI74" s="194"/>
      <c r="AJ74" s="166">
        <f t="shared" si="20"/>
        <v>0</v>
      </c>
      <c r="AK74" s="20"/>
    </row>
    <row r="75" spans="2:37" ht="12.95" hidden="1" customHeight="1" outlineLevel="1" x14ac:dyDescent="0.2">
      <c r="B75" s="23" t="s">
        <v>7</v>
      </c>
      <c r="C75" s="376"/>
      <c r="D75" s="404"/>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194"/>
      <c r="AI75" s="194"/>
      <c r="AJ75" s="166">
        <f t="shared" si="20"/>
        <v>0</v>
      </c>
      <c r="AK75" s="20"/>
    </row>
    <row r="76" spans="2:37" ht="12.95" hidden="1" customHeight="1" outlineLevel="1" x14ac:dyDescent="0.2">
      <c r="B76" s="23" t="s">
        <v>9</v>
      </c>
      <c r="C76" s="407"/>
      <c r="D76" s="408"/>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194"/>
      <c r="AI76" s="194"/>
      <c r="AJ76" s="166">
        <f t="shared" si="20"/>
        <v>0</v>
      </c>
      <c r="AK76" s="20"/>
    </row>
    <row r="77" spans="2:37" ht="12.95" hidden="1" customHeight="1" outlineLevel="1" x14ac:dyDescent="0.2">
      <c r="B77" s="23" t="s">
        <v>42</v>
      </c>
      <c r="C77" s="407"/>
      <c r="D77" s="408"/>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194"/>
      <c r="AI77" s="194"/>
      <c r="AJ77" s="166">
        <f t="shared" si="20"/>
        <v>0</v>
      </c>
      <c r="AK77" s="20"/>
    </row>
    <row r="78" spans="2:37" ht="12.95" hidden="1" customHeight="1" outlineLevel="1" x14ac:dyDescent="0.2">
      <c r="B78" s="23" t="s">
        <v>43</v>
      </c>
      <c r="C78" s="407"/>
      <c r="D78" s="408"/>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194"/>
      <c r="AI78" s="194"/>
      <c r="AJ78" s="166">
        <f t="shared" si="20"/>
        <v>0</v>
      </c>
      <c r="AK78" s="20"/>
    </row>
    <row r="79" spans="2:37" ht="12.95" hidden="1" customHeight="1" outlineLevel="1" x14ac:dyDescent="0.2">
      <c r="B79" s="23" t="s">
        <v>44</v>
      </c>
      <c r="C79" s="407"/>
      <c r="D79" s="408"/>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192"/>
      <c r="AI79" s="192"/>
      <c r="AJ79" s="166">
        <f>SUM(E79:AI79)</f>
        <v>0</v>
      </c>
      <c r="AK79" s="20"/>
    </row>
    <row r="80" spans="2:37" ht="12.95" hidden="1" customHeight="1" outlineLevel="1" x14ac:dyDescent="0.2">
      <c r="B80" s="56" t="s">
        <v>47</v>
      </c>
      <c r="C80" s="405"/>
      <c r="D80" s="406"/>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196"/>
      <c r="AI80" s="196"/>
      <c r="AJ80" s="169">
        <f>SUM(E80:AI80)</f>
        <v>0</v>
      </c>
      <c r="AK80" s="20"/>
    </row>
    <row r="81" spans="2:37" ht="12.95" customHeight="1" collapsed="1" x14ac:dyDescent="0.2">
      <c r="B81" s="355" t="str">
        <f>CONCATENATE("Total hours project 6: GA "&amp;E70)</f>
        <v>Total hours project 6: GA 0</v>
      </c>
      <c r="C81" s="356"/>
      <c r="D81" s="357"/>
      <c r="E81" s="171">
        <f t="shared" ref="E81:AF81" si="21">SUM(E71:E80)</f>
        <v>0</v>
      </c>
      <c r="F81" s="171">
        <f t="shared" si="21"/>
        <v>0</v>
      </c>
      <c r="G81" s="171">
        <f t="shared" si="21"/>
        <v>0</v>
      </c>
      <c r="H81" s="171">
        <f t="shared" si="21"/>
        <v>0</v>
      </c>
      <c r="I81" s="171">
        <f t="shared" si="21"/>
        <v>0</v>
      </c>
      <c r="J81" s="171">
        <f t="shared" si="21"/>
        <v>0</v>
      </c>
      <c r="K81" s="171">
        <f t="shared" si="21"/>
        <v>0</v>
      </c>
      <c r="L81" s="171">
        <f t="shared" si="21"/>
        <v>0</v>
      </c>
      <c r="M81" s="171">
        <f t="shared" si="21"/>
        <v>0</v>
      </c>
      <c r="N81" s="171">
        <f t="shared" si="21"/>
        <v>0</v>
      </c>
      <c r="O81" s="171">
        <f t="shared" si="21"/>
        <v>0</v>
      </c>
      <c r="P81" s="171">
        <f t="shared" si="21"/>
        <v>0</v>
      </c>
      <c r="Q81" s="171">
        <f t="shared" si="21"/>
        <v>0</v>
      </c>
      <c r="R81" s="171">
        <f t="shared" si="21"/>
        <v>0</v>
      </c>
      <c r="S81" s="171">
        <f t="shared" si="21"/>
        <v>0</v>
      </c>
      <c r="T81" s="171">
        <f t="shared" si="21"/>
        <v>0</v>
      </c>
      <c r="U81" s="171">
        <f t="shared" si="21"/>
        <v>0</v>
      </c>
      <c r="V81" s="171">
        <f t="shared" si="21"/>
        <v>0</v>
      </c>
      <c r="W81" s="171">
        <f t="shared" si="21"/>
        <v>0</v>
      </c>
      <c r="X81" s="171">
        <f t="shared" si="21"/>
        <v>0</v>
      </c>
      <c r="Y81" s="171">
        <f t="shared" si="21"/>
        <v>0</v>
      </c>
      <c r="Z81" s="171">
        <f t="shared" si="21"/>
        <v>0</v>
      </c>
      <c r="AA81" s="171">
        <f t="shared" si="21"/>
        <v>0</v>
      </c>
      <c r="AB81" s="171">
        <f t="shared" si="21"/>
        <v>0</v>
      </c>
      <c r="AC81" s="171">
        <f t="shared" si="21"/>
        <v>0</v>
      </c>
      <c r="AD81" s="171">
        <f t="shared" si="21"/>
        <v>0</v>
      </c>
      <c r="AE81" s="171">
        <f t="shared" si="21"/>
        <v>0</v>
      </c>
      <c r="AF81" s="171">
        <f t="shared" si="21"/>
        <v>0</v>
      </c>
      <c r="AG81" s="171">
        <f t="shared" ref="AG81" si="22">SUM(AG71:AG80)</f>
        <v>0</v>
      </c>
      <c r="AH81" s="171">
        <f t="shared" ref="AH81" si="23">SUM(AH71:AH80)</f>
        <v>0</v>
      </c>
      <c r="AI81" s="199">
        <f>SUM(AI71:AI80)</f>
        <v>0</v>
      </c>
      <c r="AJ81" s="172">
        <f>SUM(AJ71:AJ80)</f>
        <v>0</v>
      </c>
      <c r="AK81" s="25"/>
    </row>
    <row r="82" spans="2:37" ht="12.6" hidden="1" customHeight="1" outlineLevel="1" x14ac:dyDescent="0.2">
      <c r="B82" s="352" t="s">
        <v>78</v>
      </c>
      <c r="C82" s="353"/>
      <c r="D82" s="353"/>
      <c r="E82" s="354">
        <f>'Basic info &amp; Projects'!C51</f>
        <v>0</v>
      </c>
      <c r="F82" s="354"/>
      <c r="G82" s="354"/>
      <c r="H82" s="354"/>
      <c r="I82" s="354"/>
      <c r="J82" s="180"/>
      <c r="K82" s="402" t="s">
        <v>77</v>
      </c>
      <c r="L82" s="402"/>
      <c r="M82" s="402"/>
      <c r="N82" s="402"/>
      <c r="O82" s="402"/>
      <c r="P82" s="156">
        <f>'Basic info &amp; Projects'!C49</f>
        <v>0</v>
      </c>
      <c r="Q82" s="175"/>
      <c r="R82" s="176"/>
      <c r="S82" s="176"/>
      <c r="T82" s="176"/>
      <c r="U82" s="176"/>
      <c r="V82" s="176"/>
      <c r="W82" s="176"/>
      <c r="X82" s="297" t="str">
        <f>IF(AJ93&gt;0,IF('Basic info &amp; Projects'!$C$51&lt;&gt;"",IF('Basic info &amp; Projects'!$C$49&lt;&gt;"",,"Required information about the project namne is missing"),"Required information about the project Grant Agreement number is missing"),"")</f>
        <v/>
      </c>
      <c r="Y82" s="176"/>
      <c r="Z82" s="176"/>
      <c r="AA82" s="176"/>
      <c r="AB82" s="176"/>
      <c r="AC82" s="176"/>
      <c r="AD82" s="176"/>
      <c r="AE82" s="177"/>
      <c r="AF82" s="176"/>
      <c r="AG82" s="176"/>
      <c r="AH82" s="197"/>
      <c r="AI82" s="197"/>
      <c r="AJ82" s="198"/>
      <c r="AK82" s="18"/>
    </row>
    <row r="83" spans="2:37" ht="12.95" hidden="1" customHeight="1" outlineLevel="1" x14ac:dyDescent="0.2">
      <c r="B83" s="19" t="s">
        <v>4</v>
      </c>
      <c r="C83" s="374"/>
      <c r="D83" s="403"/>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192"/>
      <c r="AI83" s="192"/>
      <c r="AJ83" s="166">
        <f>SUM(E83:AI83)</f>
        <v>0</v>
      </c>
      <c r="AK83" s="20"/>
    </row>
    <row r="84" spans="2:37" ht="12.95" hidden="1" customHeight="1" outlineLevel="1" x14ac:dyDescent="0.2">
      <c r="B84" s="21" t="s">
        <v>6</v>
      </c>
      <c r="C84" s="374"/>
      <c r="D84" s="403"/>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192"/>
      <c r="AI84" s="192"/>
      <c r="AJ84" s="166">
        <f>SUM(E84:AI84)</f>
        <v>0</v>
      </c>
      <c r="AK84" s="20"/>
    </row>
    <row r="85" spans="2:37" ht="12.95" hidden="1" customHeight="1" outlineLevel="1" x14ac:dyDescent="0.2">
      <c r="B85" s="23" t="s">
        <v>5</v>
      </c>
      <c r="C85" s="376"/>
      <c r="D85" s="404"/>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194"/>
      <c r="AI85" s="194"/>
      <c r="AJ85" s="166">
        <f t="shared" ref="AJ85:AJ90" si="24">SUM(E85:AI85)</f>
        <v>0</v>
      </c>
      <c r="AK85" s="20"/>
    </row>
    <row r="86" spans="2:37" ht="12.95" hidden="1" customHeight="1" outlineLevel="1" x14ac:dyDescent="0.2">
      <c r="B86" s="23" t="s">
        <v>8</v>
      </c>
      <c r="C86" s="376"/>
      <c r="D86" s="404"/>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194"/>
      <c r="AI86" s="194"/>
      <c r="AJ86" s="166">
        <f t="shared" si="24"/>
        <v>0</v>
      </c>
      <c r="AK86" s="20"/>
    </row>
    <row r="87" spans="2:37" ht="12.95" hidden="1" customHeight="1" outlineLevel="1" x14ac:dyDescent="0.2">
      <c r="B87" s="23" t="s">
        <v>7</v>
      </c>
      <c r="C87" s="376"/>
      <c r="D87" s="404"/>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194"/>
      <c r="AI87" s="194"/>
      <c r="AJ87" s="166">
        <f t="shared" si="24"/>
        <v>0</v>
      </c>
      <c r="AK87" s="20"/>
    </row>
    <row r="88" spans="2:37" ht="12.95" hidden="1" customHeight="1" outlineLevel="1" x14ac:dyDescent="0.2">
      <c r="B88" s="23" t="s">
        <v>9</v>
      </c>
      <c r="C88" s="407"/>
      <c r="D88" s="408"/>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194"/>
      <c r="AI88" s="194"/>
      <c r="AJ88" s="166">
        <f t="shared" si="24"/>
        <v>0</v>
      </c>
      <c r="AK88" s="20"/>
    </row>
    <row r="89" spans="2:37" ht="12.95" hidden="1" customHeight="1" outlineLevel="1" x14ac:dyDescent="0.2">
      <c r="B89" s="23" t="s">
        <v>42</v>
      </c>
      <c r="C89" s="407"/>
      <c r="D89" s="408"/>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194"/>
      <c r="AI89" s="194"/>
      <c r="AJ89" s="166">
        <f t="shared" si="24"/>
        <v>0</v>
      </c>
      <c r="AK89" s="20"/>
    </row>
    <row r="90" spans="2:37" ht="12.95" hidden="1" customHeight="1" outlineLevel="1" x14ac:dyDescent="0.2">
      <c r="B90" s="23" t="s">
        <v>43</v>
      </c>
      <c r="C90" s="407"/>
      <c r="D90" s="408"/>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194"/>
      <c r="AI90" s="194"/>
      <c r="AJ90" s="166">
        <f t="shared" si="24"/>
        <v>0</v>
      </c>
      <c r="AK90" s="20"/>
    </row>
    <row r="91" spans="2:37" ht="12.95" hidden="1" customHeight="1" outlineLevel="1" x14ac:dyDescent="0.2">
      <c r="B91" s="23" t="s">
        <v>44</v>
      </c>
      <c r="C91" s="407"/>
      <c r="D91" s="408"/>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192"/>
      <c r="AI91" s="192"/>
      <c r="AJ91" s="166">
        <f>SUM(E91:AI91)</f>
        <v>0</v>
      </c>
      <c r="AK91" s="20"/>
    </row>
    <row r="92" spans="2:37" ht="12.95" hidden="1" customHeight="1" outlineLevel="1" x14ac:dyDescent="0.2">
      <c r="B92" s="56" t="s">
        <v>47</v>
      </c>
      <c r="C92" s="405"/>
      <c r="D92" s="406"/>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196"/>
      <c r="AI92" s="196"/>
      <c r="AJ92" s="169">
        <f>SUM(E92:AI92)</f>
        <v>0</v>
      </c>
      <c r="AK92" s="20"/>
    </row>
    <row r="93" spans="2:37" ht="12.95" customHeight="1" collapsed="1" x14ac:dyDescent="0.2">
      <c r="B93" s="355" t="str">
        <f>CONCATENATE("Total hours project 7: GA "&amp;E82)</f>
        <v>Total hours project 7: GA 0</v>
      </c>
      <c r="C93" s="356"/>
      <c r="D93" s="357"/>
      <c r="E93" s="171">
        <f t="shared" ref="E93:AF93" si="25">SUM(E83:E92)</f>
        <v>0</v>
      </c>
      <c r="F93" s="171">
        <f t="shared" si="25"/>
        <v>0</v>
      </c>
      <c r="G93" s="171">
        <f t="shared" si="25"/>
        <v>0</v>
      </c>
      <c r="H93" s="171">
        <f t="shared" si="25"/>
        <v>0</v>
      </c>
      <c r="I93" s="171">
        <f t="shared" si="25"/>
        <v>0</v>
      </c>
      <c r="J93" s="171">
        <f t="shared" si="25"/>
        <v>0</v>
      </c>
      <c r="K93" s="171">
        <f t="shared" si="25"/>
        <v>0</v>
      </c>
      <c r="L93" s="171">
        <f t="shared" si="25"/>
        <v>0</v>
      </c>
      <c r="M93" s="171">
        <f t="shared" si="25"/>
        <v>0</v>
      </c>
      <c r="N93" s="171">
        <f t="shared" si="25"/>
        <v>0</v>
      </c>
      <c r="O93" s="171">
        <f t="shared" si="25"/>
        <v>0</v>
      </c>
      <c r="P93" s="171">
        <f t="shared" si="25"/>
        <v>0</v>
      </c>
      <c r="Q93" s="171">
        <f t="shared" si="25"/>
        <v>0</v>
      </c>
      <c r="R93" s="171">
        <f t="shared" si="25"/>
        <v>0</v>
      </c>
      <c r="S93" s="171">
        <f t="shared" si="25"/>
        <v>0</v>
      </c>
      <c r="T93" s="171">
        <f t="shared" si="25"/>
        <v>0</v>
      </c>
      <c r="U93" s="171">
        <f t="shared" si="25"/>
        <v>0</v>
      </c>
      <c r="V93" s="171">
        <f t="shared" si="25"/>
        <v>0</v>
      </c>
      <c r="W93" s="171">
        <f t="shared" si="25"/>
        <v>0</v>
      </c>
      <c r="X93" s="171">
        <f t="shared" si="25"/>
        <v>0</v>
      </c>
      <c r="Y93" s="171">
        <f t="shared" si="25"/>
        <v>0</v>
      </c>
      <c r="Z93" s="171">
        <f t="shared" si="25"/>
        <v>0</v>
      </c>
      <c r="AA93" s="171">
        <f t="shared" si="25"/>
        <v>0</v>
      </c>
      <c r="AB93" s="171">
        <f t="shared" si="25"/>
        <v>0</v>
      </c>
      <c r="AC93" s="171">
        <f t="shared" si="25"/>
        <v>0</v>
      </c>
      <c r="AD93" s="171">
        <f t="shared" si="25"/>
        <v>0</v>
      </c>
      <c r="AE93" s="171">
        <f t="shared" si="25"/>
        <v>0</v>
      </c>
      <c r="AF93" s="171">
        <f t="shared" si="25"/>
        <v>0</v>
      </c>
      <c r="AG93" s="171">
        <f t="shared" ref="AG93" si="26">SUM(AG83:AG92)</f>
        <v>0</v>
      </c>
      <c r="AH93" s="171">
        <f t="shared" ref="AH93" si="27">SUM(AH83:AH92)</f>
        <v>0</v>
      </c>
      <c r="AI93" s="199">
        <f>SUM(AI83:AI92)</f>
        <v>0</v>
      </c>
      <c r="AJ93" s="172">
        <f>SUM(AJ83:AJ92)</f>
        <v>0</v>
      </c>
      <c r="AK93" s="25"/>
    </row>
    <row r="94" spans="2:37" ht="12.6" hidden="1" customHeight="1" outlineLevel="1" x14ac:dyDescent="0.2">
      <c r="B94" s="352" t="s">
        <v>78</v>
      </c>
      <c r="C94" s="353"/>
      <c r="D94" s="353"/>
      <c r="E94" s="354">
        <f>'Basic info &amp; Projects'!C56</f>
        <v>0</v>
      </c>
      <c r="F94" s="354"/>
      <c r="G94" s="354"/>
      <c r="H94" s="354"/>
      <c r="I94" s="354"/>
      <c r="J94" s="180"/>
      <c r="K94" s="402" t="s">
        <v>77</v>
      </c>
      <c r="L94" s="402"/>
      <c r="M94" s="402"/>
      <c r="N94" s="402"/>
      <c r="O94" s="402"/>
      <c r="P94" s="156">
        <f>'Basic info &amp; Projects'!C54</f>
        <v>0</v>
      </c>
      <c r="Q94" s="175"/>
      <c r="R94" s="176"/>
      <c r="S94" s="176"/>
      <c r="T94" s="176"/>
      <c r="U94" s="176"/>
      <c r="V94" s="176"/>
      <c r="W94" s="176"/>
      <c r="X94" s="297" t="str">
        <f>IF(AJ105&gt;0,IF('Basic info &amp; Projects'!$C$51&lt;&gt;"",IF('Basic info &amp; Projects'!$C$49&lt;&gt;"",,"Required information about the project namne is missing"),"Required information about the project Grant Agreement number is missing"),"")</f>
        <v/>
      </c>
      <c r="Y94" s="176"/>
      <c r="Z94" s="176"/>
      <c r="AA94" s="176"/>
      <c r="AB94" s="176"/>
      <c r="AC94" s="176"/>
      <c r="AD94" s="176"/>
      <c r="AE94" s="177"/>
      <c r="AF94" s="176"/>
      <c r="AG94" s="176"/>
      <c r="AH94" s="197"/>
      <c r="AI94" s="197"/>
      <c r="AJ94" s="198"/>
      <c r="AK94" s="18"/>
    </row>
    <row r="95" spans="2:37" ht="12.95" hidden="1" customHeight="1" outlineLevel="1" x14ac:dyDescent="0.2">
      <c r="B95" s="19" t="s">
        <v>4</v>
      </c>
      <c r="C95" s="374"/>
      <c r="D95" s="403"/>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192"/>
      <c r="AI95" s="192"/>
      <c r="AJ95" s="166">
        <f>SUM(E95:AI95)</f>
        <v>0</v>
      </c>
      <c r="AK95" s="20"/>
    </row>
    <row r="96" spans="2:37" ht="12.95" hidden="1" customHeight="1" outlineLevel="1" x14ac:dyDescent="0.2">
      <c r="B96" s="21" t="s">
        <v>6</v>
      </c>
      <c r="C96" s="374"/>
      <c r="D96" s="403"/>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192"/>
      <c r="AI96" s="192"/>
      <c r="AJ96" s="166">
        <f>SUM(E96:AI96)</f>
        <v>0</v>
      </c>
      <c r="AK96" s="20"/>
    </row>
    <row r="97" spans="2:37" ht="12.95" hidden="1" customHeight="1" outlineLevel="1" x14ac:dyDescent="0.2">
      <c r="B97" s="23" t="s">
        <v>5</v>
      </c>
      <c r="C97" s="376"/>
      <c r="D97" s="404"/>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194"/>
      <c r="AI97" s="194"/>
      <c r="AJ97" s="166">
        <f t="shared" ref="AJ97:AJ102" si="28">SUM(E97:AI97)</f>
        <v>0</v>
      </c>
      <c r="AK97" s="20"/>
    </row>
    <row r="98" spans="2:37" ht="12.95" hidden="1" customHeight="1" outlineLevel="1" x14ac:dyDescent="0.2">
      <c r="B98" s="23" t="s">
        <v>8</v>
      </c>
      <c r="C98" s="376"/>
      <c r="D98" s="404"/>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194"/>
      <c r="AI98" s="194"/>
      <c r="AJ98" s="166">
        <f t="shared" si="28"/>
        <v>0</v>
      </c>
      <c r="AK98" s="20"/>
    </row>
    <row r="99" spans="2:37" ht="12.95" hidden="1" customHeight="1" outlineLevel="1" x14ac:dyDescent="0.2">
      <c r="B99" s="23" t="s">
        <v>7</v>
      </c>
      <c r="C99" s="376"/>
      <c r="D99" s="404"/>
      <c r="E99" s="261"/>
      <c r="F99" s="261"/>
      <c r="G99" s="261"/>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194"/>
      <c r="AI99" s="194"/>
      <c r="AJ99" s="166">
        <f t="shared" si="28"/>
        <v>0</v>
      </c>
      <c r="AK99" s="20"/>
    </row>
    <row r="100" spans="2:37" ht="12.95" hidden="1" customHeight="1" outlineLevel="1" x14ac:dyDescent="0.2">
      <c r="B100" s="23" t="s">
        <v>9</v>
      </c>
      <c r="C100" s="407"/>
      <c r="D100" s="408"/>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194"/>
      <c r="AI100" s="194"/>
      <c r="AJ100" s="166">
        <f t="shared" si="28"/>
        <v>0</v>
      </c>
      <c r="AK100" s="20"/>
    </row>
    <row r="101" spans="2:37" ht="12.95" hidden="1" customHeight="1" outlineLevel="1" x14ac:dyDescent="0.2">
      <c r="B101" s="23" t="s">
        <v>42</v>
      </c>
      <c r="C101" s="407"/>
      <c r="D101" s="408"/>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194"/>
      <c r="AI101" s="194"/>
      <c r="AJ101" s="166">
        <f t="shared" si="28"/>
        <v>0</v>
      </c>
      <c r="AK101" s="20"/>
    </row>
    <row r="102" spans="2:37" ht="12.95" hidden="1" customHeight="1" outlineLevel="1" x14ac:dyDescent="0.2">
      <c r="B102" s="23" t="s">
        <v>43</v>
      </c>
      <c r="C102" s="407"/>
      <c r="D102" s="408"/>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194"/>
      <c r="AI102" s="194"/>
      <c r="AJ102" s="166">
        <f t="shared" si="28"/>
        <v>0</v>
      </c>
      <c r="AK102" s="20"/>
    </row>
    <row r="103" spans="2:37" ht="12.95" hidden="1" customHeight="1" outlineLevel="1" x14ac:dyDescent="0.2">
      <c r="B103" s="23" t="s">
        <v>44</v>
      </c>
      <c r="C103" s="407"/>
      <c r="D103" s="408"/>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192"/>
      <c r="AI103" s="192"/>
      <c r="AJ103" s="166">
        <f>SUM(E103:AI103)</f>
        <v>0</v>
      </c>
      <c r="AK103" s="20"/>
    </row>
    <row r="104" spans="2:37" ht="12.95" hidden="1" customHeight="1" outlineLevel="1" x14ac:dyDescent="0.2">
      <c r="B104" s="56" t="s">
        <v>47</v>
      </c>
      <c r="C104" s="405"/>
      <c r="D104" s="406"/>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2"/>
      <c r="AH104" s="196"/>
      <c r="AI104" s="196"/>
      <c r="AJ104" s="169">
        <f>SUM(E104:AI104)</f>
        <v>0</v>
      </c>
      <c r="AK104" s="20"/>
    </row>
    <row r="105" spans="2:37" ht="12.95" customHeight="1" collapsed="1" x14ac:dyDescent="0.2">
      <c r="B105" s="355" t="str">
        <f>CONCATENATE("Total hours project 8: GA "&amp;E94)</f>
        <v>Total hours project 8: GA 0</v>
      </c>
      <c r="C105" s="356"/>
      <c r="D105" s="357"/>
      <c r="E105" s="171">
        <f t="shared" ref="E105:AF105" si="29">SUM(E95:E104)</f>
        <v>0</v>
      </c>
      <c r="F105" s="171">
        <f t="shared" si="29"/>
        <v>0</v>
      </c>
      <c r="G105" s="171">
        <f t="shared" si="29"/>
        <v>0</v>
      </c>
      <c r="H105" s="171">
        <f t="shared" si="29"/>
        <v>0</v>
      </c>
      <c r="I105" s="171">
        <f t="shared" si="29"/>
        <v>0</v>
      </c>
      <c r="J105" s="171">
        <f t="shared" si="29"/>
        <v>0</v>
      </c>
      <c r="K105" s="171">
        <f t="shared" si="29"/>
        <v>0</v>
      </c>
      <c r="L105" s="171">
        <f t="shared" si="29"/>
        <v>0</v>
      </c>
      <c r="M105" s="171">
        <f t="shared" si="29"/>
        <v>0</v>
      </c>
      <c r="N105" s="171">
        <f t="shared" si="29"/>
        <v>0</v>
      </c>
      <c r="O105" s="171">
        <f t="shared" si="29"/>
        <v>0</v>
      </c>
      <c r="P105" s="171">
        <f t="shared" si="29"/>
        <v>0</v>
      </c>
      <c r="Q105" s="171">
        <f t="shared" si="29"/>
        <v>0</v>
      </c>
      <c r="R105" s="171">
        <f t="shared" si="29"/>
        <v>0</v>
      </c>
      <c r="S105" s="171">
        <f t="shared" si="29"/>
        <v>0</v>
      </c>
      <c r="T105" s="171">
        <f t="shared" si="29"/>
        <v>0</v>
      </c>
      <c r="U105" s="171">
        <f t="shared" si="29"/>
        <v>0</v>
      </c>
      <c r="V105" s="171">
        <f t="shared" si="29"/>
        <v>0</v>
      </c>
      <c r="W105" s="171">
        <f t="shared" si="29"/>
        <v>0</v>
      </c>
      <c r="X105" s="171">
        <f t="shared" si="29"/>
        <v>0</v>
      </c>
      <c r="Y105" s="171">
        <f t="shared" si="29"/>
        <v>0</v>
      </c>
      <c r="Z105" s="171">
        <f t="shared" si="29"/>
        <v>0</v>
      </c>
      <c r="AA105" s="171">
        <f t="shared" si="29"/>
        <v>0</v>
      </c>
      <c r="AB105" s="171">
        <f t="shared" si="29"/>
        <v>0</v>
      </c>
      <c r="AC105" s="171">
        <f t="shared" si="29"/>
        <v>0</v>
      </c>
      <c r="AD105" s="171">
        <f t="shared" si="29"/>
        <v>0</v>
      </c>
      <c r="AE105" s="171">
        <f t="shared" si="29"/>
        <v>0</v>
      </c>
      <c r="AF105" s="171">
        <f t="shared" si="29"/>
        <v>0</v>
      </c>
      <c r="AG105" s="171">
        <f t="shared" ref="AG105" si="30">SUM(AG95:AG104)</f>
        <v>0</v>
      </c>
      <c r="AH105" s="171">
        <f t="shared" ref="AH105" si="31">SUM(AH95:AH104)</f>
        <v>0</v>
      </c>
      <c r="AI105" s="199">
        <f>SUM(AI95:AI104)</f>
        <v>0</v>
      </c>
      <c r="AJ105" s="172">
        <f>SUM(AJ95:AJ104)</f>
        <v>0</v>
      </c>
      <c r="AK105" s="25"/>
    </row>
    <row r="106" spans="2:37" ht="12.6" hidden="1" customHeight="1" outlineLevel="1" x14ac:dyDescent="0.2">
      <c r="B106" s="352" t="s">
        <v>78</v>
      </c>
      <c r="C106" s="353"/>
      <c r="D106" s="353"/>
      <c r="E106" s="354">
        <f>'Basic info &amp; Projects'!C61</f>
        <v>0</v>
      </c>
      <c r="F106" s="354"/>
      <c r="G106" s="354"/>
      <c r="H106" s="354"/>
      <c r="I106" s="354"/>
      <c r="J106" s="180"/>
      <c r="K106" s="402" t="s">
        <v>77</v>
      </c>
      <c r="L106" s="402"/>
      <c r="M106" s="402"/>
      <c r="N106" s="402"/>
      <c r="O106" s="402"/>
      <c r="P106" s="156">
        <f>'Basic info &amp; Projects'!C59</f>
        <v>0</v>
      </c>
      <c r="Q106" s="175"/>
      <c r="R106" s="176"/>
      <c r="S106" s="176"/>
      <c r="T106" s="176"/>
      <c r="U106" s="176"/>
      <c r="V106" s="176"/>
      <c r="W106" s="176"/>
      <c r="X106" s="297" t="str">
        <f>IF(AJ117&gt;0,IF('Basic info &amp; Projects'!$C$61&lt;&gt;"",IF('Basic info &amp; Projects'!$C$59&lt;&gt;"",,"Required information about the project namne is missing"),"Required information about the project Grant Agreement number is missing"),"")</f>
        <v/>
      </c>
      <c r="Y106" s="176"/>
      <c r="Z106" s="176"/>
      <c r="AA106" s="176"/>
      <c r="AB106" s="176"/>
      <c r="AC106" s="176"/>
      <c r="AD106" s="176"/>
      <c r="AE106" s="177"/>
      <c r="AF106" s="176"/>
      <c r="AG106" s="176"/>
      <c r="AH106" s="197"/>
      <c r="AI106" s="197"/>
      <c r="AJ106" s="198"/>
      <c r="AK106" s="18"/>
    </row>
    <row r="107" spans="2:37" ht="12.95" hidden="1" customHeight="1" outlineLevel="1" x14ac:dyDescent="0.2">
      <c r="B107" s="19" t="s">
        <v>4</v>
      </c>
      <c r="C107" s="374"/>
      <c r="D107" s="403"/>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165"/>
      <c r="AH107" s="192"/>
      <c r="AI107" s="192"/>
      <c r="AJ107" s="166">
        <f>SUM(E107:AI107)</f>
        <v>0</v>
      </c>
      <c r="AK107" s="20"/>
    </row>
    <row r="108" spans="2:37" ht="12.95" hidden="1" customHeight="1" outlineLevel="1" x14ac:dyDescent="0.2">
      <c r="B108" s="21" t="s">
        <v>6</v>
      </c>
      <c r="C108" s="374"/>
      <c r="D108" s="403"/>
      <c r="E108" s="260"/>
      <c r="F108" s="260"/>
      <c r="G108" s="260"/>
      <c r="H108" s="260"/>
      <c r="I108" s="260"/>
      <c r="J108" s="260"/>
      <c r="K108" s="165"/>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165"/>
      <c r="AH108" s="192"/>
      <c r="AI108" s="192"/>
      <c r="AJ108" s="166">
        <f>SUM(E108:AI108)</f>
        <v>0</v>
      </c>
      <c r="AK108" s="20"/>
    </row>
    <row r="109" spans="2:37" ht="12.95" hidden="1" customHeight="1" outlineLevel="1" x14ac:dyDescent="0.2">
      <c r="B109" s="23" t="s">
        <v>5</v>
      </c>
      <c r="C109" s="376"/>
      <c r="D109" s="404"/>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167"/>
      <c r="AH109" s="194"/>
      <c r="AI109" s="194"/>
      <c r="AJ109" s="166">
        <f t="shared" ref="AJ109:AJ114" si="32">SUM(E109:AI109)</f>
        <v>0</v>
      </c>
      <c r="AK109" s="20"/>
    </row>
    <row r="110" spans="2:37" ht="12.95" hidden="1" customHeight="1" outlineLevel="1" x14ac:dyDescent="0.2">
      <c r="B110" s="23" t="s">
        <v>8</v>
      </c>
      <c r="C110" s="376"/>
      <c r="D110" s="404"/>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167"/>
      <c r="AH110" s="194"/>
      <c r="AI110" s="194"/>
      <c r="AJ110" s="166">
        <f t="shared" si="32"/>
        <v>0</v>
      </c>
      <c r="AK110" s="20"/>
    </row>
    <row r="111" spans="2:37" ht="12.95" hidden="1" customHeight="1" outlineLevel="1" x14ac:dyDescent="0.2">
      <c r="B111" s="23" t="s">
        <v>7</v>
      </c>
      <c r="C111" s="376"/>
      <c r="D111" s="404"/>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167"/>
      <c r="AH111" s="194"/>
      <c r="AI111" s="194"/>
      <c r="AJ111" s="166">
        <f t="shared" si="32"/>
        <v>0</v>
      </c>
      <c r="AK111" s="20"/>
    </row>
    <row r="112" spans="2:37" ht="12.95" hidden="1" customHeight="1" outlineLevel="1" x14ac:dyDescent="0.2">
      <c r="B112" s="23" t="s">
        <v>9</v>
      </c>
      <c r="C112" s="407"/>
      <c r="D112" s="408"/>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167"/>
      <c r="AH112" s="194"/>
      <c r="AI112" s="194"/>
      <c r="AJ112" s="166">
        <f t="shared" si="32"/>
        <v>0</v>
      </c>
      <c r="AK112" s="20"/>
    </row>
    <row r="113" spans="2:37" ht="12.95" hidden="1" customHeight="1" outlineLevel="1" x14ac:dyDescent="0.2">
      <c r="B113" s="23" t="s">
        <v>42</v>
      </c>
      <c r="C113" s="407"/>
      <c r="D113" s="408"/>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167"/>
      <c r="AH113" s="194"/>
      <c r="AI113" s="194"/>
      <c r="AJ113" s="166">
        <f t="shared" si="32"/>
        <v>0</v>
      </c>
      <c r="AK113" s="20"/>
    </row>
    <row r="114" spans="2:37" ht="12.95" hidden="1" customHeight="1" outlineLevel="1" x14ac:dyDescent="0.2">
      <c r="B114" s="23" t="s">
        <v>43</v>
      </c>
      <c r="C114" s="407"/>
      <c r="D114" s="408"/>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167"/>
      <c r="AH114" s="194"/>
      <c r="AI114" s="194"/>
      <c r="AJ114" s="166">
        <f t="shared" si="32"/>
        <v>0</v>
      </c>
      <c r="AK114" s="20"/>
    </row>
    <row r="115" spans="2:37" ht="12.95" hidden="1" customHeight="1" outlineLevel="1" x14ac:dyDescent="0.2">
      <c r="B115" s="23" t="s">
        <v>44</v>
      </c>
      <c r="C115" s="407"/>
      <c r="D115" s="408"/>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165"/>
      <c r="AH115" s="192"/>
      <c r="AI115" s="192"/>
      <c r="AJ115" s="166">
        <f>SUM(E115:AI115)</f>
        <v>0</v>
      </c>
      <c r="AK115" s="20"/>
    </row>
    <row r="116" spans="2:37" ht="12.95" hidden="1" customHeight="1" outlineLevel="1" x14ac:dyDescent="0.2">
      <c r="B116" s="56" t="s">
        <v>47</v>
      </c>
      <c r="C116" s="405"/>
      <c r="D116" s="406"/>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2"/>
      <c r="AG116" s="168"/>
      <c r="AH116" s="196"/>
      <c r="AI116" s="196"/>
      <c r="AJ116" s="169">
        <f>SUM(E116:AI116)</f>
        <v>0</v>
      </c>
      <c r="AK116" s="20"/>
    </row>
    <row r="117" spans="2:37" ht="12.95" customHeight="1" collapsed="1" x14ac:dyDescent="0.2">
      <c r="B117" s="355" t="str">
        <f>CONCATENATE("Total hours project 9: GA "&amp;E106)</f>
        <v>Total hours project 9: GA 0</v>
      </c>
      <c r="C117" s="356"/>
      <c r="D117" s="357"/>
      <c r="E117" s="171">
        <f t="shared" ref="E117:AF117" si="33">SUM(E107:E116)</f>
        <v>0</v>
      </c>
      <c r="F117" s="171">
        <f t="shared" si="33"/>
        <v>0</v>
      </c>
      <c r="G117" s="171">
        <f t="shared" si="33"/>
        <v>0</v>
      </c>
      <c r="H117" s="171">
        <f t="shared" si="33"/>
        <v>0</v>
      </c>
      <c r="I117" s="171">
        <f t="shared" si="33"/>
        <v>0</v>
      </c>
      <c r="J117" s="171">
        <f t="shared" si="33"/>
        <v>0</v>
      </c>
      <c r="K117" s="171">
        <f t="shared" si="33"/>
        <v>0</v>
      </c>
      <c r="L117" s="171">
        <f t="shared" si="33"/>
        <v>0</v>
      </c>
      <c r="M117" s="171">
        <f t="shared" si="33"/>
        <v>0</v>
      </c>
      <c r="N117" s="171">
        <f t="shared" si="33"/>
        <v>0</v>
      </c>
      <c r="O117" s="171">
        <f t="shared" si="33"/>
        <v>0</v>
      </c>
      <c r="P117" s="171">
        <f t="shared" si="33"/>
        <v>0</v>
      </c>
      <c r="Q117" s="171">
        <f t="shared" si="33"/>
        <v>0</v>
      </c>
      <c r="R117" s="171">
        <f t="shared" si="33"/>
        <v>0</v>
      </c>
      <c r="S117" s="171">
        <f t="shared" si="33"/>
        <v>0</v>
      </c>
      <c r="T117" s="171">
        <f t="shared" si="33"/>
        <v>0</v>
      </c>
      <c r="U117" s="171">
        <f t="shared" si="33"/>
        <v>0</v>
      </c>
      <c r="V117" s="171">
        <f t="shared" si="33"/>
        <v>0</v>
      </c>
      <c r="W117" s="171">
        <f t="shared" si="33"/>
        <v>0</v>
      </c>
      <c r="X117" s="171">
        <f t="shared" si="33"/>
        <v>0</v>
      </c>
      <c r="Y117" s="171">
        <f t="shared" si="33"/>
        <v>0</v>
      </c>
      <c r="Z117" s="171">
        <f t="shared" si="33"/>
        <v>0</v>
      </c>
      <c r="AA117" s="171">
        <f t="shared" si="33"/>
        <v>0</v>
      </c>
      <c r="AB117" s="171">
        <f t="shared" si="33"/>
        <v>0</v>
      </c>
      <c r="AC117" s="171">
        <f t="shared" si="33"/>
        <v>0</v>
      </c>
      <c r="AD117" s="171">
        <f t="shared" si="33"/>
        <v>0</v>
      </c>
      <c r="AE117" s="171">
        <f t="shared" si="33"/>
        <v>0</v>
      </c>
      <c r="AF117" s="171">
        <f t="shared" si="33"/>
        <v>0</v>
      </c>
      <c r="AG117" s="171">
        <f>SUM(AG107:AG116)</f>
        <v>0</v>
      </c>
      <c r="AH117" s="171">
        <f t="shared" ref="AH117" si="34">SUM(AH107:AH116)</f>
        <v>0</v>
      </c>
      <c r="AI117" s="199">
        <f>SUM(AI107:AI116)</f>
        <v>0</v>
      </c>
      <c r="AJ117" s="172">
        <f>SUM(AJ107:AJ116)</f>
        <v>0</v>
      </c>
      <c r="AK117" s="25"/>
    </row>
    <row r="118" spans="2:37" ht="12.6" hidden="1" customHeight="1" outlineLevel="1" x14ac:dyDescent="0.2">
      <c r="B118" s="352" t="s">
        <v>78</v>
      </c>
      <c r="C118" s="353"/>
      <c r="D118" s="353"/>
      <c r="E118" s="354">
        <f>'Basic info &amp; Projects'!C66</f>
        <v>0</v>
      </c>
      <c r="F118" s="354"/>
      <c r="G118" s="354"/>
      <c r="H118" s="354"/>
      <c r="I118" s="354"/>
      <c r="J118" s="180"/>
      <c r="K118" s="402" t="s">
        <v>77</v>
      </c>
      <c r="L118" s="402"/>
      <c r="M118" s="402"/>
      <c r="N118" s="402"/>
      <c r="O118" s="402"/>
      <c r="P118" s="156">
        <f>'Basic info &amp; Projects'!C64</f>
        <v>0</v>
      </c>
      <c r="Q118" s="175"/>
      <c r="R118" s="176"/>
      <c r="S118" s="176"/>
      <c r="T118" s="176"/>
      <c r="U118" s="176"/>
      <c r="V118" s="176"/>
      <c r="W118" s="176"/>
      <c r="X118" s="297" t="str">
        <f>IF(AJ129&gt;0,IF('Basic info &amp; Projects'!$C$66&lt;&gt;"",IF('Basic info &amp; Projects'!$C$64&lt;&gt;"",,"Required information about the project namne is missing"),"Required information about the project Grant Agreement number is missing"),"")</f>
        <v/>
      </c>
      <c r="Y118" s="176"/>
      <c r="Z118" s="176"/>
      <c r="AA118" s="176"/>
      <c r="AB118" s="176"/>
      <c r="AC118" s="176"/>
      <c r="AD118" s="176"/>
      <c r="AE118" s="177"/>
      <c r="AF118" s="176"/>
      <c r="AG118" s="176"/>
      <c r="AH118" s="197"/>
      <c r="AI118" s="197"/>
      <c r="AJ118" s="198"/>
      <c r="AK118" s="18"/>
    </row>
    <row r="119" spans="2:37" ht="12.95" hidden="1" customHeight="1" outlineLevel="1" x14ac:dyDescent="0.2">
      <c r="B119" s="19" t="s">
        <v>4</v>
      </c>
      <c r="C119" s="374"/>
      <c r="D119" s="403"/>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192"/>
      <c r="AI119" s="192"/>
      <c r="AJ119" s="166">
        <f>SUM(E119:AI119)</f>
        <v>0</v>
      </c>
      <c r="AK119" s="20"/>
    </row>
    <row r="120" spans="2:37" ht="12.95" hidden="1" customHeight="1" outlineLevel="1" x14ac:dyDescent="0.2">
      <c r="B120" s="21" t="s">
        <v>6</v>
      </c>
      <c r="C120" s="374"/>
      <c r="D120" s="403"/>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192"/>
      <c r="AI120" s="192"/>
      <c r="AJ120" s="166">
        <f>SUM(E120:AI120)</f>
        <v>0</v>
      </c>
      <c r="AK120" s="20"/>
    </row>
    <row r="121" spans="2:37" ht="12.95" hidden="1" customHeight="1" outlineLevel="1" x14ac:dyDescent="0.2">
      <c r="B121" s="23" t="s">
        <v>5</v>
      </c>
      <c r="C121" s="376"/>
      <c r="D121" s="404"/>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194"/>
      <c r="AI121" s="194"/>
      <c r="AJ121" s="166">
        <f t="shared" ref="AJ121:AJ126" si="35">SUM(E121:AI121)</f>
        <v>0</v>
      </c>
      <c r="AK121" s="20"/>
    </row>
    <row r="122" spans="2:37" ht="12.95" hidden="1" customHeight="1" outlineLevel="1" x14ac:dyDescent="0.2">
      <c r="B122" s="23" t="s">
        <v>8</v>
      </c>
      <c r="C122" s="376"/>
      <c r="D122" s="404"/>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194"/>
      <c r="AI122" s="194"/>
      <c r="AJ122" s="166">
        <f t="shared" si="35"/>
        <v>0</v>
      </c>
      <c r="AK122" s="20"/>
    </row>
    <row r="123" spans="2:37" ht="12.95" hidden="1" customHeight="1" outlineLevel="1" x14ac:dyDescent="0.2">
      <c r="B123" s="23" t="s">
        <v>7</v>
      </c>
      <c r="C123" s="376"/>
      <c r="D123" s="404"/>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194"/>
      <c r="AI123" s="194"/>
      <c r="AJ123" s="166">
        <f t="shared" si="35"/>
        <v>0</v>
      </c>
      <c r="AK123" s="20"/>
    </row>
    <row r="124" spans="2:37" ht="12.95" hidden="1" customHeight="1" outlineLevel="1" x14ac:dyDescent="0.2">
      <c r="B124" s="23" t="s">
        <v>9</v>
      </c>
      <c r="C124" s="407"/>
      <c r="D124" s="408"/>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194"/>
      <c r="AI124" s="194"/>
      <c r="AJ124" s="166">
        <f t="shared" si="35"/>
        <v>0</v>
      </c>
      <c r="AK124" s="20"/>
    </row>
    <row r="125" spans="2:37" ht="12.95" hidden="1" customHeight="1" outlineLevel="1" x14ac:dyDescent="0.2">
      <c r="B125" s="23" t="s">
        <v>42</v>
      </c>
      <c r="C125" s="407"/>
      <c r="D125" s="408"/>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194"/>
      <c r="AI125" s="194"/>
      <c r="AJ125" s="166">
        <f t="shared" si="35"/>
        <v>0</v>
      </c>
      <c r="AK125" s="20"/>
    </row>
    <row r="126" spans="2:37" ht="12.95" hidden="1" customHeight="1" outlineLevel="1" x14ac:dyDescent="0.2">
      <c r="B126" s="23" t="s">
        <v>43</v>
      </c>
      <c r="C126" s="407"/>
      <c r="D126" s="408"/>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194"/>
      <c r="AI126" s="194"/>
      <c r="AJ126" s="166">
        <f t="shared" si="35"/>
        <v>0</v>
      </c>
      <c r="AK126" s="20"/>
    </row>
    <row r="127" spans="2:37" ht="12.95" hidden="1" customHeight="1" outlineLevel="1" x14ac:dyDescent="0.2">
      <c r="B127" s="23" t="s">
        <v>44</v>
      </c>
      <c r="C127" s="407"/>
      <c r="D127" s="408"/>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192"/>
      <c r="AI127" s="192"/>
      <c r="AJ127" s="166">
        <f>SUM(E127:AI127)</f>
        <v>0</v>
      </c>
      <c r="AK127" s="20"/>
    </row>
    <row r="128" spans="2:37" ht="12.95" hidden="1" customHeight="1" outlineLevel="1" x14ac:dyDescent="0.2">
      <c r="B128" s="56" t="s">
        <v>47</v>
      </c>
      <c r="C128" s="405"/>
      <c r="D128" s="406"/>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196"/>
      <c r="AI128" s="196"/>
      <c r="AJ128" s="169">
        <f>SUM(E128:AI128)</f>
        <v>0</v>
      </c>
      <c r="AK128" s="20"/>
    </row>
    <row r="129" spans="2:40" ht="12.95" customHeight="1" collapsed="1" thickBot="1" x14ac:dyDescent="0.25">
      <c r="B129" s="358" t="str">
        <f>CONCATENATE("Total hours project 10: GA "&amp;E118)</f>
        <v>Total hours project 10: GA 0</v>
      </c>
      <c r="C129" s="359"/>
      <c r="D129" s="360"/>
      <c r="E129" s="171">
        <f t="shared" ref="E129:AF129" si="36">SUM(E119:E128)</f>
        <v>0</v>
      </c>
      <c r="F129" s="171">
        <f t="shared" si="36"/>
        <v>0</v>
      </c>
      <c r="G129" s="171">
        <f t="shared" si="36"/>
        <v>0</v>
      </c>
      <c r="H129" s="171">
        <f t="shared" si="36"/>
        <v>0</v>
      </c>
      <c r="I129" s="171">
        <f t="shared" si="36"/>
        <v>0</v>
      </c>
      <c r="J129" s="171">
        <f t="shared" si="36"/>
        <v>0</v>
      </c>
      <c r="K129" s="171">
        <f t="shared" si="36"/>
        <v>0</v>
      </c>
      <c r="L129" s="171">
        <f t="shared" si="36"/>
        <v>0</v>
      </c>
      <c r="M129" s="171">
        <f t="shared" si="36"/>
        <v>0</v>
      </c>
      <c r="N129" s="171">
        <f t="shared" si="36"/>
        <v>0</v>
      </c>
      <c r="O129" s="171">
        <f t="shared" si="36"/>
        <v>0</v>
      </c>
      <c r="P129" s="171">
        <f t="shared" si="36"/>
        <v>0</v>
      </c>
      <c r="Q129" s="171">
        <f t="shared" si="36"/>
        <v>0</v>
      </c>
      <c r="R129" s="171">
        <f t="shared" si="36"/>
        <v>0</v>
      </c>
      <c r="S129" s="171">
        <f t="shared" si="36"/>
        <v>0</v>
      </c>
      <c r="T129" s="171">
        <f t="shared" si="36"/>
        <v>0</v>
      </c>
      <c r="U129" s="171">
        <f t="shared" si="36"/>
        <v>0</v>
      </c>
      <c r="V129" s="171">
        <f t="shared" si="36"/>
        <v>0</v>
      </c>
      <c r="W129" s="171">
        <f t="shared" si="36"/>
        <v>0</v>
      </c>
      <c r="X129" s="171">
        <f t="shared" si="36"/>
        <v>0</v>
      </c>
      <c r="Y129" s="171">
        <f t="shared" si="36"/>
        <v>0</v>
      </c>
      <c r="Z129" s="171">
        <f t="shared" si="36"/>
        <v>0</v>
      </c>
      <c r="AA129" s="171">
        <f t="shared" si="36"/>
        <v>0</v>
      </c>
      <c r="AB129" s="171">
        <f t="shared" si="36"/>
        <v>0</v>
      </c>
      <c r="AC129" s="171">
        <f t="shared" si="36"/>
        <v>0</v>
      </c>
      <c r="AD129" s="171">
        <f t="shared" si="36"/>
        <v>0</v>
      </c>
      <c r="AE129" s="171">
        <f t="shared" si="36"/>
        <v>0</v>
      </c>
      <c r="AF129" s="171">
        <f t="shared" si="36"/>
        <v>0</v>
      </c>
      <c r="AG129" s="171">
        <f t="shared" ref="AG129" si="37">SUM(AG119:AG128)</f>
        <v>0</v>
      </c>
      <c r="AH129" s="171">
        <f t="shared" ref="AH129" si="38">SUM(AH119:AH128)</f>
        <v>0</v>
      </c>
      <c r="AI129" s="199">
        <f>SUM(AI119:AI128)</f>
        <v>0</v>
      </c>
      <c r="AJ129" s="181">
        <f>SUM(AJ119:AJ128)</f>
        <v>0</v>
      </c>
      <c r="AK129" s="25"/>
    </row>
    <row r="130" spans="2:40" ht="12.95" customHeight="1" x14ac:dyDescent="0.2">
      <c r="B130" s="371" t="s">
        <v>118</v>
      </c>
      <c r="C130" s="372"/>
      <c r="D130" s="373"/>
      <c r="E130" s="183">
        <f t="shared" ref="E130:F130" si="39">E129+E117+E105+E93+E81+E69+E57+E45+E33+E21</f>
        <v>0</v>
      </c>
      <c r="F130" s="183">
        <f t="shared" si="39"/>
        <v>0</v>
      </c>
      <c r="G130" s="183">
        <f t="shared" ref="G130:AB130" si="40">G129+G117+G105+G93+G81+G69+G57+G45+G33+G21</f>
        <v>0</v>
      </c>
      <c r="H130" s="183">
        <f t="shared" si="40"/>
        <v>0</v>
      </c>
      <c r="I130" s="183">
        <f t="shared" si="40"/>
        <v>0</v>
      </c>
      <c r="J130" s="183">
        <f t="shared" si="40"/>
        <v>0</v>
      </c>
      <c r="K130" s="183">
        <f t="shared" si="40"/>
        <v>0</v>
      </c>
      <c r="L130" s="183">
        <f t="shared" ref="L130:M130" si="41">L129+L117+L105+L93+L81+L69+L57+L45+L33+L21</f>
        <v>0</v>
      </c>
      <c r="M130" s="183">
        <f t="shared" si="41"/>
        <v>0</v>
      </c>
      <c r="N130" s="183">
        <f t="shared" si="40"/>
        <v>0</v>
      </c>
      <c r="O130" s="183">
        <f t="shared" si="40"/>
        <v>0</v>
      </c>
      <c r="P130" s="183">
        <f t="shared" si="40"/>
        <v>0</v>
      </c>
      <c r="Q130" s="183">
        <f t="shared" si="40"/>
        <v>0</v>
      </c>
      <c r="R130" s="183">
        <f t="shared" si="40"/>
        <v>0</v>
      </c>
      <c r="S130" s="183">
        <f t="shared" ref="S130:T130" si="42">S129+S117+S105+S93+S81+S69+S57+S45+S33+S21</f>
        <v>0</v>
      </c>
      <c r="T130" s="183">
        <f t="shared" si="42"/>
        <v>0</v>
      </c>
      <c r="U130" s="183">
        <f t="shared" si="40"/>
        <v>0</v>
      </c>
      <c r="V130" s="183">
        <f t="shared" si="40"/>
        <v>0</v>
      </c>
      <c r="W130" s="183">
        <f t="shared" si="40"/>
        <v>0</v>
      </c>
      <c r="X130" s="183">
        <f t="shared" si="40"/>
        <v>0</v>
      </c>
      <c r="Y130" s="183">
        <f t="shared" si="40"/>
        <v>0</v>
      </c>
      <c r="Z130" s="183">
        <f t="shared" ref="Z130:AA130" si="43">Z129+Z117+Z105+Z93+Z81+Z69+Z57+Z45+Z33+Z21</f>
        <v>0</v>
      </c>
      <c r="AA130" s="183">
        <f t="shared" si="43"/>
        <v>0</v>
      </c>
      <c r="AB130" s="183">
        <f t="shared" si="40"/>
        <v>0</v>
      </c>
      <c r="AC130" s="183">
        <f t="shared" ref="AC130:AI130" si="44">AC129+AC117+AC105+AC93+AC81+AC69+AC57+AC45+AC33+AC21</f>
        <v>0</v>
      </c>
      <c r="AD130" s="183">
        <f t="shared" si="44"/>
        <v>0</v>
      </c>
      <c r="AE130" s="183">
        <f t="shared" si="44"/>
        <v>0</v>
      </c>
      <c r="AF130" s="183">
        <f t="shared" si="44"/>
        <v>0</v>
      </c>
      <c r="AG130" s="183">
        <f t="shared" ref="AG130" si="45">AG129+AG117+AG105+AG93+AG81+AG69+AG57+AG45+AG33+AG21</f>
        <v>0</v>
      </c>
      <c r="AH130" s="200">
        <f t="shared" si="44"/>
        <v>0</v>
      </c>
      <c r="AI130" s="200">
        <f t="shared" si="44"/>
        <v>0</v>
      </c>
      <c r="AJ130" s="201">
        <f t="shared" ref="AJ130:AJ136" si="46">SUM(E130:AI130)</f>
        <v>0</v>
      </c>
      <c r="AK130" s="25"/>
    </row>
    <row r="131" spans="2:40" ht="12.6" customHeight="1" x14ac:dyDescent="0.2">
      <c r="B131" s="355" t="s">
        <v>51</v>
      </c>
      <c r="C131" s="356"/>
      <c r="D131" s="357"/>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99"/>
      <c r="AI131" s="199"/>
      <c r="AJ131" s="185">
        <f t="shared" si="46"/>
        <v>0</v>
      </c>
      <c r="AK131" s="25"/>
    </row>
    <row r="132" spans="2:40" ht="12.95" customHeight="1" x14ac:dyDescent="0.2">
      <c r="B132" s="355" t="s">
        <v>58</v>
      </c>
      <c r="C132" s="356"/>
      <c r="D132" s="357"/>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99"/>
      <c r="AI132" s="199"/>
      <c r="AJ132" s="185">
        <f t="shared" si="46"/>
        <v>0</v>
      </c>
      <c r="AK132" s="25"/>
    </row>
    <row r="133" spans="2:40" ht="12.95" customHeight="1" x14ac:dyDescent="0.2">
      <c r="B133" s="355" t="s">
        <v>53</v>
      </c>
      <c r="C133" s="356"/>
      <c r="D133" s="357"/>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99"/>
      <c r="AI133" s="199"/>
      <c r="AJ133" s="185">
        <f t="shared" si="46"/>
        <v>0</v>
      </c>
      <c r="AK133" s="25"/>
    </row>
    <row r="134" spans="2:40" ht="12.95" customHeight="1" x14ac:dyDescent="0.2">
      <c r="B134" s="355" t="s">
        <v>54</v>
      </c>
      <c r="C134" s="356"/>
      <c r="D134" s="357"/>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99"/>
      <c r="AI134" s="199"/>
      <c r="AJ134" s="185">
        <f t="shared" si="46"/>
        <v>0</v>
      </c>
      <c r="AK134" s="25"/>
    </row>
    <row r="135" spans="2:40" ht="12.95" customHeight="1" thickBot="1" x14ac:dyDescent="0.25">
      <c r="B135" s="358" t="s">
        <v>57</v>
      </c>
      <c r="C135" s="359"/>
      <c r="D135" s="360"/>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99"/>
      <c r="AI135" s="199"/>
      <c r="AJ135" s="187">
        <f t="shared" si="46"/>
        <v>0</v>
      </c>
      <c r="AK135" s="25"/>
    </row>
    <row r="136" spans="2:40" ht="12.95" customHeight="1" thickBot="1" x14ac:dyDescent="0.25">
      <c r="B136" s="361" t="s">
        <v>163</v>
      </c>
      <c r="C136" s="362"/>
      <c r="D136" s="363"/>
      <c r="E136" s="189">
        <f t="shared" ref="E136:F136" si="47">SUM(E130:E135)</f>
        <v>0</v>
      </c>
      <c r="F136" s="189">
        <f t="shared" si="47"/>
        <v>0</v>
      </c>
      <c r="G136" s="189">
        <f t="shared" ref="G136:AB136" si="48">SUM(G130:G135)</f>
        <v>0</v>
      </c>
      <c r="H136" s="189">
        <f t="shared" si="48"/>
        <v>0</v>
      </c>
      <c r="I136" s="189">
        <f t="shared" si="48"/>
        <v>0</v>
      </c>
      <c r="J136" s="189">
        <f t="shared" si="48"/>
        <v>0</v>
      </c>
      <c r="K136" s="189">
        <f t="shared" si="48"/>
        <v>0</v>
      </c>
      <c r="L136" s="189">
        <f t="shared" ref="L136:M136" si="49">SUM(L130:L135)</f>
        <v>0</v>
      </c>
      <c r="M136" s="189">
        <f t="shared" si="49"/>
        <v>0</v>
      </c>
      <c r="N136" s="189">
        <f t="shared" si="48"/>
        <v>0</v>
      </c>
      <c r="O136" s="189">
        <f t="shared" si="48"/>
        <v>0</v>
      </c>
      <c r="P136" s="189">
        <f t="shared" si="48"/>
        <v>0</v>
      </c>
      <c r="Q136" s="189">
        <f t="shared" si="48"/>
        <v>0</v>
      </c>
      <c r="R136" s="189">
        <f t="shared" si="48"/>
        <v>0</v>
      </c>
      <c r="S136" s="189">
        <f t="shared" ref="S136:T136" si="50">SUM(S130:S135)</f>
        <v>0</v>
      </c>
      <c r="T136" s="189">
        <f t="shared" si="50"/>
        <v>0</v>
      </c>
      <c r="U136" s="189">
        <f t="shared" si="48"/>
        <v>0</v>
      </c>
      <c r="V136" s="189">
        <f t="shared" si="48"/>
        <v>0</v>
      </c>
      <c r="W136" s="189">
        <f t="shared" si="48"/>
        <v>0</v>
      </c>
      <c r="X136" s="189">
        <f t="shared" si="48"/>
        <v>0</v>
      </c>
      <c r="Y136" s="189">
        <f t="shared" si="48"/>
        <v>0</v>
      </c>
      <c r="Z136" s="189">
        <f t="shared" ref="Z136:AA136" si="51">SUM(Z130:Z135)</f>
        <v>0</v>
      </c>
      <c r="AA136" s="189">
        <f t="shared" si="51"/>
        <v>0</v>
      </c>
      <c r="AB136" s="189">
        <f t="shared" si="48"/>
        <v>0</v>
      </c>
      <c r="AC136" s="189">
        <f t="shared" ref="AC136:AH136" si="52">SUM(AC130:AC135)</f>
        <v>0</v>
      </c>
      <c r="AD136" s="189">
        <f t="shared" si="52"/>
        <v>0</v>
      </c>
      <c r="AE136" s="189">
        <f t="shared" si="52"/>
        <v>0</v>
      </c>
      <c r="AF136" s="189">
        <f t="shared" si="52"/>
        <v>0</v>
      </c>
      <c r="AG136" s="189">
        <f t="shared" ref="AG136" si="53">SUM(AG130:AG135)</f>
        <v>0</v>
      </c>
      <c r="AH136" s="203">
        <f t="shared" si="52"/>
        <v>0</v>
      </c>
      <c r="AI136" s="203">
        <f>SUM(AI130:AI135)</f>
        <v>0</v>
      </c>
      <c r="AJ136" s="204">
        <f t="shared" si="46"/>
        <v>0</v>
      </c>
      <c r="AK136" s="25"/>
    </row>
    <row r="137" spans="2:40" ht="12" customHeight="1" thickBot="1" x14ac:dyDescent="0.25"/>
    <row r="138" spans="2:40" ht="12" hidden="1" customHeight="1" x14ac:dyDescent="0.2">
      <c r="B138" s="27" t="s">
        <v>48</v>
      </c>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9"/>
    </row>
    <row r="139" spans="2:40" ht="53.45" hidden="1" customHeight="1" thickBot="1" x14ac:dyDescent="0.25">
      <c r="B139" s="349"/>
      <c r="C139" s="350"/>
      <c r="D139" s="350"/>
      <c r="E139" s="350"/>
      <c r="F139" s="350"/>
      <c r="G139" s="350"/>
      <c r="H139" s="350"/>
      <c r="I139" s="350"/>
      <c r="J139" s="350"/>
      <c r="K139" s="350"/>
      <c r="L139" s="350"/>
      <c r="M139" s="350"/>
      <c r="N139" s="350"/>
      <c r="O139" s="350"/>
      <c r="P139" s="350"/>
      <c r="Q139" s="350"/>
      <c r="R139" s="350"/>
      <c r="S139" s="350"/>
      <c r="T139" s="350"/>
      <c r="U139" s="350"/>
      <c r="V139" s="350"/>
      <c r="W139" s="350"/>
      <c r="X139" s="350"/>
      <c r="Y139" s="350"/>
      <c r="Z139" s="350"/>
      <c r="AA139" s="350"/>
      <c r="AB139" s="350"/>
      <c r="AC139" s="350"/>
      <c r="AD139" s="350"/>
      <c r="AE139" s="350"/>
      <c r="AF139" s="350"/>
      <c r="AG139" s="350"/>
      <c r="AH139" s="350"/>
      <c r="AI139" s="350"/>
      <c r="AJ139" s="351"/>
    </row>
    <row r="140" spans="2:40" ht="12" hidden="1" customHeight="1" thickBot="1" x14ac:dyDescent="0.25">
      <c r="B140" s="30"/>
      <c r="D140" s="31"/>
    </row>
    <row r="141" spans="2:40" ht="12.95" customHeight="1" thickTop="1" thickBot="1" x14ac:dyDescent="0.25">
      <c r="B141" s="32" t="s">
        <v>36</v>
      </c>
      <c r="C141" s="33"/>
      <c r="D141" s="34"/>
      <c r="E141" s="341" t="s">
        <v>129</v>
      </c>
      <c r="F141" s="342"/>
      <c r="G141" s="342"/>
      <c r="H141" s="342"/>
      <c r="I141" s="342"/>
      <c r="J141" s="342"/>
      <c r="K141" s="342"/>
      <c r="L141" s="342"/>
      <c r="M141" s="342"/>
      <c r="N141" s="342"/>
      <c r="O141" s="342"/>
      <c r="P141" s="342"/>
      <c r="Q141" s="342"/>
      <c r="R141" s="342"/>
      <c r="S141" s="342"/>
      <c r="T141" s="342"/>
      <c r="U141" s="342"/>
      <c r="V141" s="342"/>
      <c r="W141" s="342"/>
      <c r="X141" s="342"/>
      <c r="Y141" s="342"/>
      <c r="Z141" s="342"/>
      <c r="AA141" s="342"/>
      <c r="AB141" s="342"/>
      <c r="AC141" s="342"/>
      <c r="AD141" s="342"/>
      <c r="AE141" s="342"/>
      <c r="AF141" s="342"/>
      <c r="AG141" s="342"/>
      <c r="AH141" s="342"/>
      <c r="AI141" s="342"/>
      <c r="AJ141" s="343"/>
      <c r="AK141" s="126"/>
      <c r="AL141" s="126"/>
      <c r="AM141" s="126"/>
      <c r="AN141" s="126"/>
    </row>
    <row r="142" spans="2:40" ht="33.950000000000003" customHeight="1" thickBot="1" x14ac:dyDescent="0.25">
      <c r="B142" s="411" t="s">
        <v>121</v>
      </c>
      <c r="C142" s="412"/>
      <c r="D142" s="34"/>
      <c r="E142" s="344"/>
      <c r="F142" s="345"/>
      <c r="G142" s="345"/>
      <c r="H142" s="345"/>
      <c r="I142" s="345"/>
      <c r="J142" s="345"/>
      <c r="K142" s="345"/>
      <c r="L142" s="345"/>
      <c r="M142" s="345"/>
      <c r="N142" s="345"/>
      <c r="O142" s="345"/>
      <c r="P142" s="345"/>
      <c r="Q142" s="345"/>
      <c r="R142" s="345"/>
      <c r="S142" s="345"/>
      <c r="T142" s="345"/>
      <c r="U142" s="345"/>
      <c r="V142" s="345"/>
      <c r="W142" s="345"/>
      <c r="X142" s="345"/>
      <c r="Y142" s="345"/>
      <c r="Z142" s="345"/>
      <c r="AA142" s="345"/>
      <c r="AB142" s="345"/>
      <c r="AC142" s="345"/>
      <c r="AD142" s="345"/>
      <c r="AE142" s="345"/>
      <c r="AF142" s="345"/>
      <c r="AG142" s="345"/>
      <c r="AH142" s="345"/>
      <c r="AI142" s="345"/>
      <c r="AJ142" s="346"/>
    </row>
    <row r="143" spans="2:40" ht="12" customHeight="1" x14ac:dyDescent="0.2">
      <c r="B143" s="35"/>
      <c r="C143" s="30"/>
      <c r="D143" s="34"/>
    </row>
    <row r="144" spans="2:40" ht="15.6" customHeight="1" x14ac:dyDescent="0.2">
      <c r="B144" s="36" t="s">
        <v>10</v>
      </c>
      <c r="C144" s="413">
        <f>'Basic info &amp; Projects'!C2</f>
        <v>0</v>
      </c>
      <c r="D144" s="415"/>
      <c r="E144" s="415"/>
      <c r="F144" s="415"/>
      <c r="G144" s="415"/>
      <c r="H144" s="415"/>
      <c r="I144" s="415"/>
      <c r="J144" s="1"/>
      <c r="K144" s="1"/>
      <c r="L144" s="73"/>
      <c r="M144" s="73"/>
      <c r="N144" s="73"/>
      <c r="O144" s="333"/>
      <c r="P144" s="333"/>
      <c r="Q144" s="333"/>
      <c r="R144" s="333"/>
      <c r="S144" s="73" t="s">
        <v>17</v>
      </c>
      <c r="T144" s="333"/>
      <c r="U144" s="333"/>
      <c r="V144" s="413">
        <f>'Basic info &amp; Projects'!C7</f>
        <v>0</v>
      </c>
      <c r="W144" s="413"/>
      <c r="X144" s="413"/>
      <c r="Y144" s="413"/>
      <c r="Z144" s="413"/>
      <c r="AA144" s="413"/>
      <c r="AB144" s="413"/>
      <c r="AC144" s="413"/>
      <c r="AD144" s="413"/>
      <c r="AM144" s="139"/>
      <c r="AN144" s="139"/>
    </row>
    <row r="145" spans="2:40" ht="17.25" customHeight="1" x14ac:dyDescent="0.2">
      <c r="C145" s="334" t="s">
        <v>157</v>
      </c>
      <c r="D145" s="37"/>
      <c r="F145" s="72"/>
      <c r="G145" s="72"/>
      <c r="H145" s="72"/>
      <c r="I145" s="72"/>
      <c r="J145" s="72"/>
      <c r="K145" s="72"/>
      <c r="L145" s="36"/>
      <c r="M145" s="1"/>
      <c r="N145" s="1"/>
      <c r="O145" s="333"/>
      <c r="P145" s="333"/>
      <c r="Q145" s="333"/>
      <c r="R145" s="333"/>
      <c r="T145" s="333"/>
      <c r="U145" s="333"/>
      <c r="V145" s="334" t="s">
        <v>158</v>
      </c>
      <c r="W145" s="333"/>
      <c r="X145" s="333"/>
      <c r="Y145" s="333"/>
      <c r="AC145" s="1"/>
      <c r="AD145" s="1"/>
    </row>
    <row r="146" spans="2:40" ht="17.45" customHeight="1" x14ac:dyDescent="0.2">
      <c r="B146" s="36" t="s">
        <v>45</v>
      </c>
      <c r="C146" s="77"/>
      <c r="D146" s="1"/>
      <c r="E146" s="1"/>
      <c r="F146" s="1"/>
      <c r="G146" s="1"/>
      <c r="H146" s="1"/>
      <c r="I146" s="1"/>
      <c r="L146" s="73"/>
      <c r="M146" s="73"/>
      <c r="N146" s="73"/>
      <c r="O146" s="333"/>
      <c r="P146" s="333"/>
      <c r="Q146" s="333"/>
      <c r="R146" s="333"/>
      <c r="S146" s="73" t="s">
        <v>45</v>
      </c>
      <c r="T146" s="333"/>
      <c r="U146" s="333"/>
      <c r="V146" s="347"/>
      <c r="W146" s="347"/>
      <c r="X146" s="347"/>
      <c r="Y146" s="347"/>
      <c r="AC146" s="73"/>
      <c r="AD146" s="73"/>
    </row>
    <row r="147" spans="2:40" ht="40.700000000000003" customHeight="1" x14ac:dyDescent="0.2">
      <c r="B147" s="36" t="s">
        <v>46</v>
      </c>
      <c r="C147" s="336" t="s">
        <v>37</v>
      </c>
      <c r="D147" s="336"/>
      <c r="E147" s="336"/>
      <c r="F147" s="336"/>
      <c r="G147" s="336"/>
      <c r="H147" s="336"/>
      <c r="I147" s="336"/>
      <c r="J147" s="1"/>
      <c r="K147" s="1"/>
      <c r="L147" s="73"/>
      <c r="M147" s="73"/>
      <c r="N147" s="73"/>
      <c r="O147" s="333"/>
      <c r="P147" s="333"/>
      <c r="Q147" s="333"/>
      <c r="R147" s="333"/>
      <c r="S147" s="73" t="s">
        <v>46</v>
      </c>
      <c r="T147" s="333"/>
      <c r="U147" s="333"/>
      <c r="V147" s="337" t="s">
        <v>159</v>
      </c>
      <c r="W147" s="337"/>
      <c r="X147" s="337"/>
      <c r="Y147" s="337"/>
      <c r="Z147" s="337"/>
      <c r="AA147" s="337"/>
      <c r="AB147" s="337"/>
      <c r="AC147" s="337"/>
      <c r="AD147" s="337"/>
      <c r="AM147" s="117"/>
      <c r="AN147" s="117"/>
    </row>
    <row r="148" spans="2:40" ht="12" customHeight="1" x14ac:dyDescent="0.2">
      <c r="B148" s="30"/>
      <c r="D148" s="38"/>
      <c r="O148" s="333"/>
      <c r="P148" s="333"/>
      <c r="Q148" s="333"/>
      <c r="R148" s="333"/>
      <c r="S148" s="333"/>
      <c r="T148" s="333"/>
      <c r="U148" s="333"/>
      <c r="V148" s="333"/>
      <c r="W148" s="333"/>
      <c r="X148" s="333"/>
      <c r="Y148" s="333"/>
    </row>
    <row r="150" spans="2:40" ht="12" customHeight="1" x14ac:dyDescent="0.2">
      <c r="B150" s="340" t="s">
        <v>99</v>
      </c>
      <c r="C150" s="340"/>
      <c r="D150" s="340"/>
      <c r="E150" s="340"/>
      <c r="F150" s="340"/>
      <c r="G150" s="340"/>
      <c r="H150" s="340"/>
      <c r="I150" s="340"/>
      <c r="J150" s="340"/>
      <c r="K150" s="340"/>
      <c r="L150" s="340"/>
      <c r="M150" s="340"/>
      <c r="N150" s="340"/>
      <c r="O150" s="340"/>
      <c r="P150" s="340"/>
      <c r="Q150" s="340"/>
      <c r="R150" s="340"/>
      <c r="S150" s="340"/>
      <c r="T150" s="340"/>
      <c r="U150" s="340"/>
      <c r="V150" s="340"/>
      <c r="W150" s="340"/>
      <c r="X150" s="340"/>
      <c r="Y150" s="340"/>
      <c r="Z150" s="340"/>
      <c r="AA150" s="340"/>
      <c r="AB150" s="340"/>
      <c r="AC150" s="340"/>
      <c r="AD150" s="340"/>
      <c r="AE150" s="340"/>
      <c r="AF150" s="340"/>
      <c r="AG150" s="340"/>
      <c r="AH150" s="340"/>
      <c r="AI150" s="340"/>
      <c r="AJ150" s="340"/>
    </row>
  </sheetData>
  <sheetProtection algorithmName="SHA-512" hashValue="qGan0eHMqdnFe5IiZLCs920XBp/sd3BGs4z8FwHzFamlDzEVPDG9c/P9NZQzhCQvbK7fr7Gn9oyhARZCYH0gxQ==" saltValue="47HWziHokO9kBb/GD1W8bQ==" spinCount="100000" sheet="1" formatRows="0" selectLockedCells="1"/>
  <mergeCells count="165">
    <mergeCell ref="E141:AJ142"/>
    <mergeCell ref="B150:AJ150"/>
    <mergeCell ref="C147:I147"/>
    <mergeCell ref="B135:D135"/>
    <mergeCell ref="B136:D136"/>
    <mergeCell ref="B139:AJ139"/>
    <mergeCell ref="C144:I144"/>
    <mergeCell ref="B129:D129"/>
    <mergeCell ref="B130:D130"/>
    <mergeCell ref="B131:D131"/>
    <mergeCell ref="B132:D132"/>
    <mergeCell ref="B133:D133"/>
    <mergeCell ref="B134:D134"/>
    <mergeCell ref="B142:C142"/>
    <mergeCell ref="V144:AD144"/>
    <mergeCell ref="V146:Y146"/>
    <mergeCell ref="V147:AD147"/>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C112:D112"/>
    <mergeCell ref="C113:D113"/>
    <mergeCell ref="C114:D114"/>
    <mergeCell ref="C115:D115"/>
    <mergeCell ref="C116:D116"/>
    <mergeCell ref="B117:D117"/>
    <mergeCell ref="K106:O106"/>
    <mergeCell ref="C107:D107"/>
    <mergeCell ref="C108:D108"/>
    <mergeCell ref="C109:D109"/>
    <mergeCell ref="C110:D110"/>
    <mergeCell ref="C111:D111"/>
    <mergeCell ref="E106:I106"/>
    <mergeCell ref="C101:D101"/>
    <mergeCell ref="C102:D102"/>
    <mergeCell ref="C103:D103"/>
    <mergeCell ref="C104:D104"/>
    <mergeCell ref="B105:D105"/>
    <mergeCell ref="B106:D106"/>
    <mergeCell ref="C95:D95"/>
    <mergeCell ref="C96:D96"/>
    <mergeCell ref="C97:D97"/>
    <mergeCell ref="C98:D98"/>
    <mergeCell ref="C99:D99"/>
    <mergeCell ref="C100:D100"/>
    <mergeCell ref="C90:D90"/>
    <mergeCell ref="C91:D91"/>
    <mergeCell ref="C92:D92"/>
    <mergeCell ref="B93:D93"/>
    <mergeCell ref="B94:D94"/>
    <mergeCell ref="K94:O94"/>
    <mergeCell ref="C84:D84"/>
    <mergeCell ref="C85:D85"/>
    <mergeCell ref="C86:D86"/>
    <mergeCell ref="C87:D87"/>
    <mergeCell ref="C88:D88"/>
    <mergeCell ref="C89:D89"/>
    <mergeCell ref="E94:I94"/>
    <mergeCell ref="C79:D79"/>
    <mergeCell ref="C80:D80"/>
    <mergeCell ref="B81:D81"/>
    <mergeCell ref="B82:D82"/>
    <mergeCell ref="K82:O82"/>
    <mergeCell ref="C83:D83"/>
    <mergeCell ref="C73:D73"/>
    <mergeCell ref="C74:D74"/>
    <mergeCell ref="C75:D75"/>
    <mergeCell ref="C76:D76"/>
    <mergeCell ref="C77:D77"/>
    <mergeCell ref="C78:D78"/>
    <mergeCell ref="E82:I82"/>
    <mergeCell ref="C68:D68"/>
    <mergeCell ref="B69:D69"/>
    <mergeCell ref="B70:D70"/>
    <mergeCell ref="K70:O70"/>
    <mergeCell ref="C71:D71"/>
    <mergeCell ref="C72:D72"/>
    <mergeCell ref="C62:D62"/>
    <mergeCell ref="C63:D63"/>
    <mergeCell ref="C64:D64"/>
    <mergeCell ref="C65:D65"/>
    <mergeCell ref="C66:D66"/>
    <mergeCell ref="C67:D67"/>
    <mergeCell ref="E70:I70"/>
    <mergeCell ref="B57:D57"/>
    <mergeCell ref="B58:D58"/>
    <mergeCell ref="K58:O58"/>
    <mergeCell ref="C59:D59"/>
    <mergeCell ref="C60:D60"/>
    <mergeCell ref="C61:D61"/>
    <mergeCell ref="C51:D51"/>
    <mergeCell ref="C52:D52"/>
    <mergeCell ref="C53:D53"/>
    <mergeCell ref="C54:D54"/>
    <mergeCell ref="C55:D55"/>
    <mergeCell ref="C56:D56"/>
    <mergeCell ref="E58:I58"/>
    <mergeCell ref="E34:I34"/>
    <mergeCell ref="B46:D46"/>
    <mergeCell ref="K46:O46"/>
    <mergeCell ref="C47:D47"/>
    <mergeCell ref="C48:D48"/>
    <mergeCell ref="C49:D49"/>
    <mergeCell ref="C50:D50"/>
    <mergeCell ref="C40:D40"/>
    <mergeCell ref="C41:D41"/>
    <mergeCell ref="C42:D42"/>
    <mergeCell ref="C43:D43"/>
    <mergeCell ref="C44:D44"/>
    <mergeCell ref="B45:D45"/>
    <mergeCell ref="E46:I46"/>
    <mergeCell ref="K34:O34"/>
    <mergeCell ref="C35:D35"/>
    <mergeCell ref="C36:D36"/>
    <mergeCell ref="C37:D37"/>
    <mergeCell ref="K22:O22"/>
    <mergeCell ref="C12:D12"/>
    <mergeCell ref="C13:D13"/>
    <mergeCell ref="C14:D14"/>
    <mergeCell ref="C15:D15"/>
    <mergeCell ref="C16:D16"/>
    <mergeCell ref="C17:D17"/>
    <mergeCell ref="C23:D23"/>
    <mergeCell ref="C24:D24"/>
    <mergeCell ref="E22:I22"/>
    <mergeCell ref="E10:I10"/>
    <mergeCell ref="B1:AK1"/>
    <mergeCell ref="C3:G3"/>
    <mergeCell ref="L4:N4"/>
    <mergeCell ref="P6:Q6"/>
    <mergeCell ref="W6:AA6"/>
    <mergeCell ref="AB6:AC6"/>
    <mergeCell ref="B8:D8"/>
    <mergeCell ref="AJ8:AJ9"/>
    <mergeCell ref="C9:D9"/>
    <mergeCell ref="B10:D10"/>
    <mergeCell ref="K10:O10"/>
    <mergeCell ref="C11:D11"/>
    <mergeCell ref="C38:D38"/>
    <mergeCell ref="C39:D39"/>
    <mergeCell ref="C29:D29"/>
    <mergeCell ref="C30:D30"/>
    <mergeCell ref="C31:D31"/>
    <mergeCell ref="C32:D32"/>
    <mergeCell ref="B33:D33"/>
    <mergeCell ref="B34:D34"/>
    <mergeCell ref="C25:D25"/>
    <mergeCell ref="C26:D26"/>
    <mergeCell ref="C27:D27"/>
    <mergeCell ref="C28:D28"/>
    <mergeCell ref="C18:D18"/>
    <mergeCell ref="C19:D19"/>
    <mergeCell ref="C20:D20"/>
    <mergeCell ref="B21:D21"/>
    <mergeCell ref="B22:D22"/>
  </mergeCells>
  <conditionalFormatting sqref="F9:AG9">
    <cfRule type="expression" dxfId="35" priority="37">
      <formula>F$9="sun"</formula>
    </cfRule>
  </conditionalFormatting>
  <conditionalFormatting sqref="E8:AG8">
    <cfRule type="expression" dxfId="34" priority="36">
      <formula>E$9="sun"</formula>
    </cfRule>
  </conditionalFormatting>
  <conditionalFormatting sqref="E9">
    <cfRule type="expression" dxfId="33" priority="2">
      <formula>E$9="sun"</formula>
    </cfRule>
  </conditionalFormatting>
  <printOptions horizontalCentered="1" verticalCentered="1"/>
  <pageMargins left="0.74803149606299213" right="0.74803149606299213" top="0.98425196850393704" bottom="0.98425196850393704" header="0.51181102362204722" footer="0.51181102362204722"/>
  <pageSetup paperSize="9" scale="59" orientation="landscape" r:id="rId1"/>
  <headerFooter alignWithMargins="0"/>
  <ignoredErrors>
    <ignoredError sqref="AJ129"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25" id="{394A1F51-EB29-4F9B-92C2-A4128B8A83A0}">
            <xm:f>'Working days'!$B$2="Nej"</xm:f>
            <x14:dxf>
              <font>
                <color theme="0" tint="-0.24994659260841701"/>
              </font>
            </x14:dxf>
          </x14:cfRule>
          <xm:sqref>AG8:AG9</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B1:AM150"/>
  <sheetViews>
    <sheetView showGridLines="0" showZeros="0" topLeftCell="E4" zoomScaleNormal="100" zoomScaleSheetLayoutView="100" workbookViewId="0">
      <selection activeCell="W17" sqref="W17"/>
    </sheetView>
  </sheetViews>
  <sheetFormatPr defaultColWidth="5.5703125" defaultRowHeight="12" customHeight="1" outlineLevelRow="1" x14ac:dyDescent="0.2"/>
  <cols>
    <col min="1" max="1" width="2.140625" style="12" customWidth="1"/>
    <col min="2" max="2" width="11.42578125" style="12" customWidth="1"/>
    <col min="3" max="3" width="15.85546875" style="12" customWidth="1"/>
    <col min="4" max="4" width="6.42578125" style="12" customWidth="1"/>
    <col min="5" max="35" width="5.140625" style="12" customWidth="1"/>
    <col min="36" max="36" width="6" style="12" customWidth="1"/>
    <col min="37" max="37" width="8" style="12" customWidth="1"/>
    <col min="38" max="16384" width="5.5703125" style="12"/>
  </cols>
  <sheetData>
    <row r="1" spans="2:37" ht="37.5" customHeight="1" x14ac:dyDescent="0.65">
      <c r="B1" s="396" t="s">
        <v>0</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row>
    <row r="2" spans="2:37" ht="12" customHeight="1" x14ac:dyDescent="0.25">
      <c r="C2" s="13"/>
      <c r="D2" s="13"/>
      <c r="H2" s="331"/>
      <c r="I2" s="252" t="str">
        <f>IF('Summary working hours'!$L$24&gt;0,IF(OR('Basic info &amp; Projects'!C2="",'Basic info &amp; Projects'!C5="",'Basic info &amp; Projects'!C9="",'Basic info &amp; Projects'!C14=""),"Required information is missing in the 'Basic info &amp; Projects' tab.",""),"")</f>
        <v/>
      </c>
    </row>
    <row r="3" spans="2:37" x14ac:dyDescent="0.2">
      <c r="B3" s="14" t="s">
        <v>1</v>
      </c>
      <c r="C3" s="397">
        <f>'Basic info &amp; Projects'!C2</f>
        <v>0</v>
      </c>
      <c r="D3" s="397"/>
      <c r="E3" s="397"/>
      <c r="F3" s="397"/>
      <c r="G3" s="397"/>
      <c r="I3" s="14" t="s">
        <v>40</v>
      </c>
      <c r="K3" s="120"/>
      <c r="L3" s="74" t="str">
        <f>'Basic info &amp; Projects'!C3</f>
        <v>Hoegskolan i Borås (University of Borås)</v>
      </c>
      <c r="M3" s="121"/>
      <c r="N3" s="121"/>
    </row>
    <row r="4" spans="2:37" ht="10.5" customHeight="1" x14ac:dyDescent="0.2">
      <c r="B4" s="14"/>
      <c r="C4" s="115"/>
      <c r="I4" s="14" t="s">
        <v>79</v>
      </c>
      <c r="L4" s="398">
        <f>'Basic info &amp; Projects'!C4</f>
        <v>999887447</v>
      </c>
      <c r="M4" s="398"/>
      <c r="N4" s="398"/>
      <c r="O4" s="15"/>
      <c r="P4" s="15"/>
    </row>
    <row r="5" spans="2:37" ht="12" customHeight="1" x14ac:dyDescent="0.2">
      <c r="B5" s="14" t="s">
        <v>2</v>
      </c>
      <c r="C5" s="115">
        <f>'Basic info &amp; Projects'!C9</f>
        <v>2023</v>
      </c>
    </row>
    <row r="6" spans="2:37" ht="12" customHeight="1" x14ac:dyDescent="0.2">
      <c r="B6" s="14" t="s">
        <v>3</v>
      </c>
      <c r="C6" s="115" t="s">
        <v>18</v>
      </c>
      <c r="I6" s="14" t="s">
        <v>152</v>
      </c>
      <c r="J6" s="14"/>
      <c r="K6" s="14"/>
      <c r="L6" s="14"/>
      <c r="M6" s="14"/>
      <c r="N6" s="14"/>
      <c r="O6" s="14"/>
      <c r="P6" s="399" t="str">
        <f>CONCATENATE('Basic info &amp; Projects'!C11&amp;" / "&amp;'Basic info &amp; Projects'!C12)</f>
        <v>1720 / 215</v>
      </c>
      <c r="Q6" s="399"/>
      <c r="W6" s="397" t="s">
        <v>55</v>
      </c>
      <c r="X6" s="397"/>
      <c r="Y6" s="397"/>
      <c r="Z6" s="397"/>
      <c r="AA6" s="397"/>
      <c r="AB6" s="400">
        <v>1</v>
      </c>
      <c r="AC6" s="400"/>
      <c r="AD6" s="15" t="s">
        <v>56</v>
      </c>
      <c r="AE6" s="15"/>
      <c r="AF6" s="15"/>
      <c r="AG6" s="15"/>
      <c r="AH6" s="15"/>
      <c r="AI6" s="15"/>
      <c r="AJ6" s="76"/>
    </row>
    <row r="7" spans="2:37" ht="12" customHeight="1" thickBot="1" x14ac:dyDescent="0.25"/>
    <row r="8" spans="2:37" ht="10.5" customHeight="1" x14ac:dyDescent="0.2">
      <c r="B8" s="389" t="s">
        <v>12</v>
      </c>
      <c r="C8" s="390"/>
      <c r="D8" s="391"/>
      <c r="E8" s="16">
        <v>1</v>
      </c>
      <c r="F8" s="16">
        <v>2</v>
      </c>
      <c r="G8" s="16">
        <v>3</v>
      </c>
      <c r="H8" s="16">
        <v>4</v>
      </c>
      <c r="I8" s="16">
        <v>5</v>
      </c>
      <c r="J8" s="16">
        <v>6</v>
      </c>
      <c r="K8" s="16">
        <v>7</v>
      </c>
      <c r="L8" s="16">
        <v>8</v>
      </c>
      <c r="M8" s="16">
        <v>9</v>
      </c>
      <c r="N8" s="16">
        <v>10</v>
      </c>
      <c r="O8" s="16">
        <v>11</v>
      </c>
      <c r="P8" s="16">
        <v>12</v>
      </c>
      <c r="Q8" s="16">
        <v>13</v>
      </c>
      <c r="R8" s="16">
        <v>14</v>
      </c>
      <c r="S8" s="16">
        <v>15</v>
      </c>
      <c r="T8" s="16">
        <v>16</v>
      </c>
      <c r="U8" s="16">
        <v>17</v>
      </c>
      <c r="V8" s="16">
        <v>18</v>
      </c>
      <c r="W8" s="16">
        <v>19</v>
      </c>
      <c r="X8" s="16">
        <v>20</v>
      </c>
      <c r="Y8" s="16">
        <v>21</v>
      </c>
      <c r="Z8" s="16">
        <v>22</v>
      </c>
      <c r="AA8" s="16">
        <v>23</v>
      </c>
      <c r="AB8" s="16">
        <v>24</v>
      </c>
      <c r="AC8" s="16">
        <v>25</v>
      </c>
      <c r="AD8" s="16">
        <v>26</v>
      </c>
      <c r="AE8" s="16">
        <v>27</v>
      </c>
      <c r="AF8" s="16">
        <v>28</v>
      </c>
      <c r="AG8" s="16">
        <v>29</v>
      </c>
      <c r="AH8" s="16">
        <v>30</v>
      </c>
      <c r="AI8" s="16">
        <v>31</v>
      </c>
      <c r="AJ8" s="392" t="s">
        <v>11</v>
      </c>
      <c r="AK8" s="17"/>
    </row>
    <row r="9" spans="2:37" ht="12" customHeight="1" thickBot="1" x14ac:dyDescent="0.25">
      <c r="B9" s="67" t="s">
        <v>27</v>
      </c>
      <c r="C9" s="394" t="s">
        <v>28</v>
      </c>
      <c r="D9" s="395"/>
      <c r="E9" s="68" t="str">
        <f>IF('Working days'!B2="Nej",IF(February!AF9="mon",Weekdays!B2,IF(February!AF9="tue",Weekdays!B3,IF(February!AF9="wed",Weekdays!B4,IF(February!AF9="thu",Weekdays!B5,IF(February!AF9="fri",Weekdays!B6,IF(February!AF9="sat",Weekdays!B7,IF(February!AF9="sun",Weekdays!B8,))))))),IF(February!AG9="mon",Weekdays!B2,IF(February!AG9="tue",Weekdays!B3,IF(February!AG9="wed",Weekdays!B4,IF(February!AG9="thu",Weekdays!B5,IF(February!AG9="fri",Weekdays!B6,IF(February!AG9="sat",Weekdays!B7,IF(February!AG9="sun",Weekdays!B8,))))))))</f>
        <v>Wed</v>
      </c>
      <c r="F9" s="68" t="str">
        <f>IF($E$9="mon",Weekdays!B2,IF($E$9="tue",Weekdays!B3,IF($E$9="wed",Weekdays!B4,IF($E$9="thu",Weekdays!B5,IF($E$9="fri",Weekdays!B6,IF($E$9="sat",Weekdays!B7,IF($E$9="sun",Weekdays!B8,)))))))</f>
        <v>Thu</v>
      </c>
      <c r="G9" s="68" t="str">
        <f>IF($E$9="mon",Weekdays!C2,IF($E$9="tue",Weekdays!C3,IF($E$9="wed",Weekdays!C4,IF($E$9="thu",Weekdays!C5,IF($E$9="fri",Weekdays!C6,IF($E$9="sat",Weekdays!C7,IF($E$9="sun",Weekdays!C8,)))))))</f>
        <v>Fri</v>
      </c>
      <c r="H9" s="68" t="str">
        <f>IF($E$9="mon",Weekdays!D2,IF($E$9="tue",Weekdays!D3,IF($E$9="wed",Weekdays!D4,IF($E$9="thu",Weekdays!D5,IF($E$9="fri",Weekdays!D6,IF($E$9="sat",Weekdays!D7,IF($E$9="sun",Weekdays!D8,)))))))</f>
        <v>Sat</v>
      </c>
      <c r="I9" s="68" t="str">
        <f>IF($E$9="mon",Weekdays!E2,IF($E$9="tue",Weekdays!E3,IF($E$9="wed",Weekdays!E4,IF($E$9="thu",Weekdays!E5,IF($E$9="fri",Weekdays!E6,IF($E$9="sat",Weekdays!E7,IF($E$9="sun",Weekdays!E8,)))))))</f>
        <v>Sun</v>
      </c>
      <c r="J9" s="68" t="str">
        <f>IF($E$9="mon",Weekdays!F2,IF($E$9="tue",Weekdays!F3,IF($E$9="wed",Weekdays!F4,IF($E$9="thu",Weekdays!F5,IF($E$9="fri",Weekdays!F6,IF($E$9="sat",Weekdays!F7,IF($E$9="sun",Weekdays!F8,)))))))</f>
        <v>Mon</v>
      </c>
      <c r="K9" s="68" t="str">
        <f>IF($E$9="mon",Weekdays!G2,IF($E$9="tue",Weekdays!G3,IF($E$9="wed",Weekdays!G4,IF($E$9="thu",Weekdays!G5,IF($E$9="fri",Weekdays!G6,IF($E$9="sat",Weekdays!G7,IF($E$9="sun",Weekdays!G8,)))))))</f>
        <v>Tue</v>
      </c>
      <c r="L9" s="68" t="str">
        <f>IF($E$9="mon",Weekdays!H2,IF($E$9="tue",Weekdays!H3,IF($E$9="wed",Weekdays!H4,IF($E$9="thu",Weekdays!H5,IF($E$9="fri",Weekdays!H6,IF($E$9="sat",Weekdays!H7,IF($E$9="sun",Weekdays!H8,)))))))</f>
        <v>Wed</v>
      </c>
      <c r="M9" s="68" t="str">
        <f>IF($E$9="mon",Weekdays!I2,IF($E$9="tue",Weekdays!I3,IF($E$9="wed",Weekdays!I4,IF($E$9="thu",Weekdays!I5,IF($E$9="fri",Weekdays!I6,IF($E$9="sat",Weekdays!I7,IF($E$9="sun",Weekdays!I8,)))))))</f>
        <v>Thu</v>
      </c>
      <c r="N9" s="68" t="str">
        <f>IF($E$9="mon",Weekdays!J2,IF($E$9="tue",Weekdays!J3,IF($E$9="wed",Weekdays!J4,IF($E$9="thu",Weekdays!J5,IF($E$9="fri",Weekdays!J6,IF($E$9="sat",Weekdays!J7,IF($E$9="sun",Weekdays!J8,)))))))</f>
        <v>Fri</v>
      </c>
      <c r="O9" s="68" t="str">
        <f>IF($E$9="mon",Weekdays!K2,IF($E$9="tue",Weekdays!K3,IF($E$9="wed",Weekdays!K4,IF($E$9="thu",Weekdays!K5,IF($E$9="fri",Weekdays!K6,IF($E$9="sat",Weekdays!K7,IF($E$9="sun",Weekdays!K8,)))))))</f>
        <v>Sat</v>
      </c>
      <c r="P9" s="68" t="str">
        <f>IF($E$9="mon",Weekdays!L2,IF($E$9="tue",Weekdays!L3,IF($E$9="wed",Weekdays!L4,IF($E$9="thu",Weekdays!L5,IF($E$9="fri",Weekdays!L6,IF($E$9="sat",Weekdays!L7,IF($E$9="sun",Weekdays!L8,)))))))</f>
        <v>Sun</v>
      </c>
      <c r="Q9" s="68" t="str">
        <f>IF($E$9="mon",Weekdays!M2,IF($E$9="tue",Weekdays!M3,IF($E$9="wed",Weekdays!M4,IF($E$9="thu",Weekdays!M5,IF($E$9="fri",Weekdays!M6,IF($E$9="sat",Weekdays!M7,IF($E$9="sun",Weekdays!M8,)))))))</f>
        <v>Mon</v>
      </c>
      <c r="R9" s="68" t="str">
        <f>IF($E$9="mon",Weekdays!N2,IF($E$9="tue",Weekdays!N3,IF($E$9="wed",Weekdays!N4,IF($E$9="thu",Weekdays!N5,IF($E$9="fri",Weekdays!N6,IF($E$9="sat",Weekdays!N7,IF($E$9="sun",Weekdays!N8,)))))))</f>
        <v>Tue</v>
      </c>
      <c r="S9" s="68" t="str">
        <f>IF($E$9="mon",Weekdays!O2,IF($E$9="tue",Weekdays!O3,IF($E$9="wed",Weekdays!O4,IF($E$9="thu",Weekdays!O5,IF($E$9="fri",Weekdays!O6,IF($E$9="sat",Weekdays!O7,IF($E$9="sun",Weekdays!O8,)))))))</f>
        <v>Wed</v>
      </c>
      <c r="T9" s="68" t="str">
        <f>IF($E$9="mon",Weekdays!P2,IF($E$9="tue",Weekdays!P3,IF($E$9="wed",Weekdays!P4,IF($E$9="thu",Weekdays!P5,IF($E$9="fri",Weekdays!P6,IF($E$9="sat",Weekdays!P7,IF($E$9="sun",Weekdays!P8,)))))))</f>
        <v>Thu</v>
      </c>
      <c r="U9" s="68" t="str">
        <f>IF($E$9="mon",Weekdays!Q2,IF($E$9="tue",Weekdays!Q3,IF($E$9="wed",Weekdays!Q4,IF($E$9="thu",Weekdays!Q5,IF($E$9="fri",Weekdays!Q6,IF($E$9="sat",Weekdays!Q7,IF($E$9="sun",Weekdays!Q8,)))))))</f>
        <v>Fri</v>
      </c>
      <c r="V9" s="68" t="str">
        <f>IF($E$9="mon",Weekdays!R2,IF($E$9="tue",Weekdays!R3,IF($E$9="wed",Weekdays!R4,IF($E$9="thu",Weekdays!R5,IF($E$9="fri",Weekdays!R6,IF($E$9="sat",Weekdays!R7,IF($E$9="sun",Weekdays!R8,)))))))</f>
        <v>Sat</v>
      </c>
      <c r="W9" s="68" t="str">
        <f>IF($E$9="mon",Weekdays!S2,IF($E$9="tue",Weekdays!S3,IF($E$9="wed",Weekdays!S4,IF($E$9="thu",Weekdays!S5,IF($E$9="fri",Weekdays!S6,IF($E$9="sat",Weekdays!S7,IF($E$9="sun",Weekdays!S8,)))))))</f>
        <v>Sun</v>
      </c>
      <c r="X9" s="68" t="str">
        <f>IF($E$9="mon",Weekdays!T2,IF($E$9="tue",Weekdays!T3,IF($E$9="wed",Weekdays!T4,IF($E$9="thu",Weekdays!T5,IF($E$9="fri",Weekdays!T6,IF($E$9="sat",Weekdays!T7,IF($E$9="sun",Weekdays!T8,)))))))</f>
        <v>Mon</v>
      </c>
      <c r="Y9" s="68" t="str">
        <f>IF($E$9="mon",Weekdays!U2,IF($E$9="tue",Weekdays!U3,IF($E$9="wed",Weekdays!U4,IF($E$9="thu",Weekdays!U5,IF($E$9="fri",Weekdays!U6,IF($E$9="sat",Weekdays!U7,IF($E$9="sun",Weekdays!U8,)))))))</f>
        <v>Tue</v>
      </c>
      <c r="Z9" s="68" t="str">
        <f>IF($E$9="mon",Weekdays!V2,IF($E$9="tue",Weekdays!V3,IF($E$9="wed",Weekdays!V4,IF($E$9="thu",Weekdays!V5,IF($E$9="fri",Weekdays!V6,IF($E$9="sat",Weekdays!V7,IF($E$9="sun",Weekdays!V8,)))))))</f>
        <v>Wed</v>
      </c>
      <c r="AA9" s="68" t="str">
        <f>IF($E$9="mon",Weekdays!W2,IF($E$9="tue",Weekdays!W3,IF($E$9="wed",Weekdays!W4,IF($E$9="thu",Weekdays!W5,IF($E$9="fri",Weekdays!W6,IF($E$9="sat",Weekdays!W7,IF($E$9="sun",Weekdays!W8,)))))))</f>
        <v>Thu</v>
      </c>
      <c r="AB9" s="68" t="str">
        <f>IF($E$9="mon",Weekdays!X2,IF($E$9="tue",Weekdays!X3,IF($E$9="wed",Weekdays!X4,IF($E$9="thu",Weekdays!X5,IF($E$9="fri",Weekdays!X6,IF($E$9="sat",Weekdays!X7,IF($E$9="sun",Weekdays!X8,)))))))</f>
        <v>Fri</v>
      </c>
      <c r="AC9" s="68" t="str">
        <f>IF($E$9="mon",Weekdays!Y2,IF($E$9="tue",Weekdays!Y3,IF($E$9="wed",Weekdays!Y4,IF($E$9="thu",Weekdays!Y5,IF($E$9="fri",Weekdays!Y6,IF($E$9="sat",Weekdays!Y7,IF($E$9="sun",Weekdays!Y8,)))))))</f>
        <v>Sat</v>
      </c>
      <c r="AD9" s="68" t="str">
        <f>IF($E$9="mon",Weekdays!Z2,IF($E$9="tue",Weekdays!Z3,IF($E$9="wed",Weekdays!Z4,IF($E$9="thu",Weekdays!Z5,IF($E$9="fri",Weekdays!Z6,IF($E$9="sat",Weekdays!Z7,IF($E$9="sun",Weekdays!Z8,)))))))</f>
        <v>Sun</v>
      </c>
      <c r="AE9" s="68" t="str">
        <f>IF($E$9="mon",Weekdays!AA2,IF($E$9="tue",Weekdays!AA3,IF($E$9="wed",Weekdays!AA4,IF($E$9="thu",Weekdays!AA5,IF($E$9="fri",Weekdays!AA6,IF($E$9="sat",Weekdays!AA7,IF($E$9="sun",Weekdays!AA8,)))))))</f>
        <v>Mon</v>
      </c>
      <c r="AF9" s="68" t="str">
        <f>IF($E$9="mon",Weekdays!AB2,IF($E$9="tue",Weekdays!AB3,IF($E$9="wed",Weekdays!AB4,IF($E$9="thu",Weekdays!AB5,IF($E$9="fri",Weekdays!AB6,IF($E$9="sat",Weekdays!AB7,IF($E$9="sun",Weekdays!AB8,)))))))</f>
        <v>Tue</v>
      </c>
      <c r="AG9" s="68" t="str">
        <f>IF($E$9="mon",Weekdays!AC2,IF($E$9="tue",Weekdays!AC3,IF($E$9="wed",Weekdays!AC4,IF($E$9="thu",Weekdays!AC5,IF($E$9="fri",Weekdays!AC6,IF($E$9="sat",Weekdays!AC7,IF($E$9="sun",Weekdays!AC8,)))))))</f>
        <v>Wed</v>
      </c>
      <c r="AH9" s="68" t="str">
        <f>IF($E$9="mon",Weekdays!AD2,IF($E$9="tue",Weekdays!AD3,IF($E$9="wed",Weekdays!AD4,IF($E$9="thu",Weekdays!AD5,IF($E$9="fri",Weekdays!AD6,IF($E$9="sat",Weekdays!AD7,IF($E$9="sun",Weekdays!AD8,)))))))</f>
        <v>Thu</v>
      </c>
      <c r="AI9" s="68" t="str">
        <f>IF($E$9="mon",Weekdays!AE2,IF($E$9="tue",Weekdays!AE3,IF($E$9="wed",Weekdays!AE4,IF($E$9="thu",Weekdays!AE5,IF($E$9="fri",Weekdays!AE6,IF($E$9="sat",Weekdays!AE7,IF($E$9="sun",Weekdays!AE8,)))))))</f>
        <v>Fri</v>
      </c>
      <c r="AJ9" s="393"/>
      <c r="AK9" s="18"/>
    </row>
    <row r="10" spans="2:37" ht="12.6" customHeight="1" outlineLevel="1" x14ac:dyDescent="0.2">
      <c r="B10" s="378" t="s">
        <v>78</v>
      </c>
      <c r="C10" s="379"/>
      <c r="D10" s="379"/>
      <c r="E10" s="381">
        <f>'Basic info &amp; Projects'!C21</f>
        <v>0</v>
      </c>
      <c r="F10" s="381"/>
      <c r="G10" s="381"/>
      <c r="H10" s="381"/>
      <c r="I10" s="381"/>
      <c r="J10" s="122"/>
      <c r="K10" s="379" t="s">
        <v>77</v>
      </c>
      <c r="L10" s="379"/>
      <c r="M10" s="379"/>
      <c r="N10" s="379"/>
      <c r="O10" s="379"/>
      <c r="P10" s="119">
        <f>'Basic info &amp; Projects'!C19</f>
        <v>0</v>
      </c>
      <c r="Q10" s="123"/>
      <c r="R10" s="64"/>
      <c r="S10" s="64"/>
      <c r="T10" s="64"/>
      <c r="U10" s="64"/>
      <c r="V10" s="64"/>
      <c r="W10" s="64"/>
      <c r="X10" s="297" t="str">
        <f>IF(AJ21&gt;0,IF('Basic info &amp; Projects'!$C$21&lt;&gt;"",IF('Basic info &amp; Projects'!$C$19&lt;&gt;"",,"Required information about the project namne is missing"),"Required information about the project Grant Agreement number is missing"),"")</f>
        <v/>
      </c>
      <c r="Y10" s="64"/>
      <c r="Z10" s="64"/>
      <c r="AA10" s="64"/>
      <c r="AB10" s="64"/>
      <c r="AC10" s="64"/>
      <c r="AD10" s="64"/>
      <c r="AE10" s="65"/>
      <c r="AF10" s="64"/>
      <c r="AG10" s="64"/>
      <c r="AH10" s="64"/>
      <c r="AI10" s="64"/>
      <c r="AJ10" s="66"/>
      <c r="AK10" s="18"/>
    </row>
    <row r="11" spans="2:37" ht="12.95" customHeight="1" outlineLevel="1" x14ac:dyDescent="0.2">
      <c r="B11" s="19" t="s">
        <v>4</v>
      </c>
      <c r="C11" s="374"/>
      <c r="D11" s="403"/>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166">
        <f>SUM(E11:AI11)</f>
        <v>0</v>
      </c>
      <c r="AK11" s="20"/>
    </row>
    <row r="12" spans="2:37" ht="12.95" customHeight="1" outlineLevel="1" x14ac:dyDescent="0.2">
      <c r="B12" s="21" t="s">
        <v>6</v>
      </c>
      <c r="C12" s="374"/>
      <c r="D12" s="403"/>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166">
        <f>SUM(E12:AI12)</f>
        <v>0</v>
      </c>
      <c r="AK12" s="20"/>
    </row>
    <row r="13" spans="2:37" ht="12.95" customHeight="1" outlineLevel="1" x14ac:dyDescent="0.2">
      <c r="B13" s="23" t="s">
        <v>5</v>
      </c>
      <c r="C13" s="376"/>
      <c r="D13" s="404"/>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166">
        <f t="shared" ref="AJ13:AJ18" si="0">SUM(E13:AI13)</f>
        <v>0</v>
      </c>
      <c r="AK13" s="20"/>
    </row>
    <row r="14" spans="2:37" ht="12.95" customHeight="1" outlineLevel="1" x14ac:dyDescent="0.2">
      <c r="B14" s="23" t="s">
        <v>8</v>
      </c>
      <c r="C14" s="376"/>
      <c r="D14" s="404"/>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166">
        <f t="shared" si="0"/>
        <v>0</v>
      </c>
      <c r="AK14" s="20"/>
    </row>
    <row r="15" spans="2:37" ht="12.95" customHeight="1" outlineLevel="1" x14ac:dyDescent="0.2">
      <c r="B15" s="23" t="s">
        <v>7</v>
      </c>
      <c r="C15" s="376"/>
      <c r="D15" s="404"/>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166">
        <f t="shared" si="0"/>
        <v>0</v>
      </c>
      <c r="AK15" s="20"/>
    </row>
    <row r="16" spans="2:37" ht="12.95" customHeight="1" outlineLevel="1" x14ac:dyDescent="0.2">
      <c r="B16" s="23" t="s">
        <v>9</v>
      </c>
      <c r="C16" s="407"/>
      <c r="D16" s="408"/>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166">
        <f t="shared" si="0"/>
        <v>0</v>
      </c>
      <c r="AK16" s="20"/>
    </row>
    <row r="17" spans="2:37" ht="12.95" customHeight="1" outlineLevel="1" x14ac:dyDescent="0.2">
      <c r="B17" s="23" t="s">
        <v>42</v>
      </c>
      <c r="C17" s="407"/>
      <c r="D17" s="408"/>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166">
        <f>SUM(E17:AI17)</f>
        <v>0</v>
      </c>
      <c r="AK17" s="20"/>
    </row>
    <row r="18" spans="2:37" ht="12.95" customHeight="1" outlineLevel="1" x14ac:dyDescent="0.2">
      <c r="B18" s="23" t="s">
        <v>43</v>
      </c>
      <c r="C18" s="407"/>
      <c r="D18" s="408"/>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166">
        <f t="shared" si="0"/>
        <v>0</v>
      </c>
      <c r="AK18" s="20"/>
    </row>
    <row r="19" spans="2:37" ht="12.95" customHeight="1" outlineLevel="1" x14ac:dyDescent="0.2">
      <c r="B19" s="23" t="s">
        <v>44</v>
      </c>
      <c r="C19" s="407"/>
      <c r="D19" s="408"/>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166">
        <f>SUM(E19:AI19)</f>
        <v>0</v>
      </c>
      <c r="AK19" s="20"/>
    </row>
    <row r="20" spans="2:37" ht="12.95" customHeight="1" outlineLevel="1" x14ac:dyDescent="0.2">
      <c r="B20" s="56" t="s">
        <v>47</v>
      </c>
      <c r="C20" s="405"/>
      <c r="D20" s="406"/>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169">
        <f>SUM(E20:AI20)</f>
        <v>0</v>
      </c>
      <c r="AK20" s="20"/>
    </row>
    <row r="21" spans="2:37" ht="12.95" customHeight="1" x14ac:dyDescent="0.2">
      <c r="B21" s="355" t="str">
        <f>CONCATENATE("Total hours project 1: GA "&amp;E10)</f>
        <v>Total hours project 1: GA 0</v>
      </c>
      <c r="C21" s="356"/>
      <c r="D21" s="357"/>
      <c r="E21" s="171">
        <f t="shared" ref="E21:AB21" si="1">SUM(E11:E20)</f>
        <v>0</v>
      </c>
      <c r="F21" s="171">
        <f t="shared" si="1"/>
        <v>0</v>
      </c>
      <c r="G21" s="171">
        <f t="shared" si="1"/>
        <v>0</v>
      </c>
      <c r="H21" s="171">
        <f t="shared" si="1"/>
        <v>0</v>
      </c>
      <c r="I21" s="171">
        <f t="shared" si="1"/>
        <v>0</v>
      </c>
      <c r="J21" s="171">
        <f t="shared" si="1"/>
        <v>0</v>
      </c>
      <c r="K21" s="171">
        <f t="shared" si="1"/>
        <v>0</v>
      </c>
      <c r="L21" s="171">
        <f t="shared" si="1"/>
        <v>0</v>
      </c>
      <c r="M21" s="171">
        <f t="shared" si="1"/>
        <v>0</v>
      </c>
      <c r="N21" s="171">
        <f t="shared" si="1"/>
        <v>0</v>
      </c>
      <c r="O21" s="171">
        <f t="shared" si="1"/>
        <v>0</v>
      </c>
      <c r="P21" s="171">
        <f t="shared" si="1"/>
        <v>0</v>
      </c>
      <c r="Q21" s="171">
        <f t="shared" si="1"/>
        <v>0</v>
      </c>
      <c r="R21" s="171">
        <f t="shared" si="1"/>
        <v>0</v>
      </c>
      <c r="S21" s="171">
        <f t="shared" si="1"/>
        <v>0</v>
      </c>
      <c r="T21" s="171">
        <f t="shared" si="1"/>
        <v>0</v>
      </c>
      <c r="U21" s="171">
        <f t="shared" si="1"/>
        <v>0</v>
      </c>
      <c r="V21" s="171">
        <f t="shared" si="1"/>
        <v>0</v>
      </c>
      <c r="W21" s="171">
        <f t="shared" si="1"/>
        <v>0</v>
      </c>
      <c r="X21" s="171">
        <f t="shared" si="1"/>
        <v>0</v>
      </c>
      <c r="Y21" s="171">
        <f t="shared" si="1"/>
        <v>0</v>
      </c>
      <c r="Z21" s="171">
        <f t="shared" si="1"/>
        <v>0</v>
      </c>
      <c r="AA21" s="171">
        <f t="shared" si="1"/>
        <v>0</v>
      </c>
      <c r="AB21" s="171">
        <f t="shared" si="1"/>
        <v>0</v>
      </c>
      <c r="AC21" s="171">
        <f t="shared" ref="AC21:AH21" si="2">SUM(AC11:AC20)</f>
        <v>0</v>
      </c>
      <c r="AD21" s="171">
        <f t="shared" si="2"/>
        <v>0</v>
      </c>
      <c r="AE21" s="171">
        <f t="shared" si="2"/>
        <v>0</v>
      </c>
      <c r="AF21" s="171">
        <f t="shared" si="2"/>
        <v>0</v>
      </c>
      <c r="AG21" s="171">
        <f t="shared" si="2"/>
        <v>0</v>
      </c>
      <c r="AH21" s="171">
        <f t="shared" si="2"/>
        <v>0</v>
      </c>
      <c r="AI21" s="171">
        <f>SUM(AI11:AI20)</f>
        <v>0</v>
      </c>
      <c r="AJ21" s="172">
        <f>SUM(AJ11:AJ20)</f>
        <v>0</v>
      </c>
      <c r="AK21" s="25"/>
    </row>
    <row r="22" spans="2:37" ht="12.6" hidden="1" customHeight="1" outlineLevel="1" x14ac:dyDescent="0.2">
      <c r="B22" s="378" t="s">
        <v>78</v>
      </c>
      <c r="C22" s="379"/>
      <c r="D22" s="379"/>
      <c r="E22" s="381">
        <f>'Basic info &amp; Projects'!C26</f>
        <v>0</v>
      </c>
      <c r="F22" s="381"/>
      <c r="G22" s="381"/>
      <c r="H22" s="381"/>
      <c r="I22" s="381"/>
      <c r="J22" s="122"/>
      <c r="K22" s="379" t="s">
        <v>77</v>
      </c>
      <c r="L22" s="379"/>
      <c r="M22" s="379"/>
      <c r="N22" s="379"/>
      <c r="O22" s="379"/>
      <c r="P22" s="119">
        <f>'Basic info &amp; Projects'!C24</f>
        <v>0</v>
      </c>
      <c r="Q22" s="175"/>
      <c r="R22" s="176"/>
      <c r="S22" s="176"/>
      <c r="T22" s="176"/>
      <c r="U22" s="176"/>
      <c r="V22" s="176"/>
      <c r="W22" s="176"/>
      <c r="X22" s="297" t="str">
        <f>IF(AJ33&gt;0,IF('Basic info &amp; Projects'!$C$26&lt;&gt;"",IF('Basic info &amp; Projects'!$C$24&lt;&gt;"",,"Required information about the project namne is missing"),"Required information about the project Grant Agreement number is missing"),"")</f>
        <v/>
      </c>
      <c r="Y22" s="176"/>
      <c r="Z22" s="176"/>
      <c r="AA22" s="176"/>
      <c r="AB22" s="176"/>
      <c r="AC22" s="176"/>
      <c r="AD22" s="176"/>
      <c r="AE22" s="177"/>
      <c r="AF22" s="176"/>
      <c r="AG22" s="176"/>
      <c r="AH22" s="176"/>
      <c r="AI22" s="176"/>
      <c r="AJ22" s="198"/>
      <c r="AK22" s="18"/>
    </row>
    <row r="23" spans="2:37" ht="12.95" hidden="1" customHeight="1" outlineLevel="1" x14ac:dyDescent="0.2">
      <c r="B23" s="19" t="s">
        <v>4</v>
      </c>
      <c r="C23" s="374"/>
      <c r="D23" s="403"/>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166">
        <f>SUM(E23:AI23)</f>
        <v>0</v>
      </c>
      <c r="AK23" s="20"/>
    </row>
    <row r="24" spans="2:37" ht="12.95" hidden="1" customHeight="1" outlineLevel="1" x14ac:dyDescent="0.2">
      <c r="B24" s="21" t="s">
        <v>6</v>
      </c>
      <c r="C24" s="374"/>
      <c r="D24" s="403"/>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166">
        <f>SUM(E24:AI24)</f>
        <v>0</v>
      </c>
      <c r="AK24" s="20"/>
    </row>
    <row r="25" spans="2:37" ht="12.95" hidden="1" customHeight="1" outlineLevel="1" x14ac:dyDescent="0.2">
      <c r="B25" s="23" t="s">
        <v>5</v>
      </c>
      <c r="C25" s="376"/>
      <c r="D25" s="404"/>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166">
        <f t="shared" ref="AJ25:AJ32" si="3">SUM(E25:AI25)</f>
        <v>0</v>
      </c>
      <c r="AK25" s="20"/>
    </row>
    <row r="26" spans="2:37" ht="12.95" hidden="1" customHeight="1" outlineLevel="1" x14ac:dyDescent="0.2">
      <c r="B26" s="23" t="s">
        <v>8</v>
      </c>
      <c r="C26" s="376"/>
      <c r="D26" s="404"/>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166">
        <f t="shared" si="3"/>
        <v>0</v>
      </c>
      <c r="AK26" s="20"/>
    </row>
    <row r="27" spans="2:37" ht="12.95" hidden="1" customHeight="1" outlineLevel="1" x14ac:dyDescent="0.2">
      <c r="B27" s="23" t="s">
        <v>7</v>
      </c>
      <c r="C27" s="376"/>
      <c r="D27" s="404"/>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166">
        <f t="shared" si="3"/>
        <v>0</v>
      </c>
      <c r="AK27" s="20"/>
    </row>
    <row r="28" spans="2:37" ht="12.95" hidden="1" customHeight="1" outlineLevel="1" x14ac:dyDescent="0.2">
      <c r="B28" s="23" t="s">
        <v>9</v>
      </c>
      <c r="C28" s="407"/>
      <c r="D28" s="408"/>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166">
        <f t="shared" si="3"/>
        <v>0</v>
      </c>
      <c r="AK28" s="20"/>
    </row>
    <row r="29" spans="2:37" ht="12.95" hidden="1" customHeight="1" outlineLevel="1" x14ac:dyDescent="0.2">
      <c r="B29" s="23" t="s">
        <v>42</v>
      </c>
      <c r="C29" s="407"/>
      <c r="D29" s="408"/>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166">
        <f t="shared" si="3"/>
        <v>0</v>
      </c>
      <c r="AK29" s="20"/>
    </row>
    <row r="30" spans="2:37" ht="12.95" hidden="1" customHeight="1" outlineLevel="1" x14ac:dyDescent="0.2">
      <c r="B30" s="23" t="s">
        <v>43</v>
      </c>
      <c r="C30" s="407"/>
      <c r="D30" s="408"/>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166">
        <f t="shared" si="3"/>
        <v>0</v>
      </c>
      <c r="AK30" s="20"/>
    </row>
    <row r="31" spans="2:37" ht="12.95" hidden="1" customHeight="1" outlineLevel="1" x14ac:dyDescent="0.2">
      <c r="B31" s="23" t="s">
        <v>44</v>
      </c>
      <c r="C31" s="407"/>
      <c r="D31" s="408"/>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166">
        <f t="shared" si="3"/>
        <v>0</v>
      </c>
      <c r="AK31" s="20"/>
    </row>
    <row r="32" spans="2:37" ht="12.95" hidden="1" customHeight="1" outlineLevel="1" x14ac:dyDescent="0.2">
      <c r="B32" s="56" t="s">
        <v>47</v>
      </c>
      <c r="C32" s="405"/>
      <c r="D32" s="406"/>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169">
        <f t="shared" si="3"/>
        <v>0</v>
      </c>
      <c r="AK32" s="20"/>
    </row>
    <row r="33" spans="2:37" ht="12.95" customHeight="1" collapsed="1" x14ac:dyDescent="0.2">
      <c r="B33" s="382" t="str">
        <f>CONCATENATE("Total hours project 2: GA "&amp;E22)</f>
        <v>Total hours project 2: GA 0</v>
      </c>
      <c r="C33" s="383"/>
      <c r="D33" s="384"/>
      <c r="E33" s="171">
        <f t="shared" ref="E33:AH33" si="4">SUM(E23:E32)</f>
        <v>0</v>
      </c>
      <c r="F33" s="171">
        <f t="shared" si="4"/>
        <v>0</v>
      </c>
      <c r="G33" s="171">
        <f t="shared" si="4"/>
        <v>0</v>
      </c>
      <c r="H33" s="171">
        <f t="shared" si="4"/>
        <v>0</v>
      </c>
      <c r="I33" s="171">
        <f t="shared" si="4"/>
        <v>0</v>
      </c>
      <c r="J33" s="171">
        <f t="shared" si="4"/>
        <v>0</v>
      </c>
      <c r="K33" s="171">
        <f t="shared" si="4"/>
        <v>0</v>
      </c>
      <c r="L33" s="171">
        <f t="shared" si="4"/>
        <v>0</v>
      </c>
      <c r="M33" s="171">
        <f t="shared" si="4"/>
        <v>0</v>
      </c>
      <c r="N33" s="171">
        <f t="shared" si="4"/>
        <v>0</v>
      </c>
      <c r="O33" s="171">
        <f t="shared" si="4"/>
        <v>0</v>
      </c>
      <c r="P33" s="171">
        <f t="shared" si="4"/>
        <v>0</v>
      </c>
      <c r="Q33" s="171">
        <f t="shared" si="4"/>
        <v>0</v>
      </c>
      <c r="R33" s="171">
        <f t="shared" si="4"/>
        <v>0</v>
      </c>
      <c r="S33" s="171">
        <f t="shared" si="4"/>
        <v>0</v>
      </c>
      <c r="T33" s="171">
        <f t="shared" si="4"/>
        <v>0</v>
      </c>
      <c r="U33" s="171">
        <f t="shared" si="4"/>
        <v>0</v>
      </c>
      <c r="V33" s="171">
        <f t="shared" si="4"/>
        <v>0</v>
      </c>
      <c r="W33" s="171">
        <f t="shared" si="4"/>
        <v>0</v>
      </c>
      <c r="X33" s="171">
        <f t="shared" si="4"/>
        <v>0</v>
      </c>
      <c r="Y33" s="171">
        <f t="shared" si="4"/>
        <v>0</v>
      </c>
      <c r="Z33" s="171">
        <f t="shared" si="4"/>
        <v>0</v>
      </c>
      <c r="AA33" s="171">
        <f t="shared" si="4"/>
        <v>0</v>
      </c>
      <c r="AB33" s="171">
        <f t="shared" si="4"/>
        <v>0</v>
      </c>
      <c r="AC33" s="171">
        <f t="shared" si="4"/>
        <v>0</v>
      </c>
      <c r="AD33" s="171">
        <f t="shared" si="4"/>
        <v>0</v>
      </c>
      <c r="AE33" s="171">
        <f t="shared" si="4"/>
        <v>0</v>
      </c>
      <c r="AF33" s="171">
        <f t="shared" si="4"/>
        <v>0</v>
      </c>
      <c r="AG33" s="171">
        <f t="shared" si="4"/>
        <v>0</v>
      </c>
      <c r="AH33" s="171">
        <f t="shared" si="4"/>
        <v>0</v>
      </c>
      <c r="AI33" s="171">
        <f>SUM(AI23:AI32)</f>
        <v>0</v>
      </c>
      <c r="AJ33" s="172">
        <f t="shared" ref="AJ33" si="5">SUM(AJ23:AJ32)</f>
        <v>0</v>
      </c>
      <c r="AK33" s="25"/>
    </row>
    <row r="34" spans="2:37" ht="12.6" hidden="1" customHeight="1" outlineLevel="1" x14ac:dyDescent="0.2">
      <c r="B34" s="378" t="s">
        <v>78</v>
      </c>
      <c r="C34" s="379"/>
      <c r="D34" s="379"/>
      <c r="E34" s="381">
        <f>'Basic info &amp; Projects'!C31</f>
        <v>0</v>
      </c>
      <c r="F34" s="381"/>
      <c r="G34" s="381"/>
      <c r="H34" s="381"/>
      <c r="I34" s="381"/>
      <c r="J34" s="122"/>
      <c r="K34" s="379" t="s">
        <v>77</v>
      </c>
      <c r="L34" s="379"/>
      <c r="M34" s="379"/>
      <c r="N34" s="379"/>
      <c r="O34" s="379"/>
      <c r="P34" s="119">
        <f>'Basic info &amp; Projects'!C29</f>
        <v>0</v>
      </c>
      <c r="Q34" s="179"/>
      <c r="R34" s="176"/>
      <c r="S34" s="176"/>
      <c r="T34" s="176"/>
      <c r="U34" s="176"/>
      <c r="V34" s="176"/>
      <c r="W34" s="176"/>
      <c r="X34" s="297" t="str">
        <f>IF(AJ45&gt;0,IF('Basic info &amp; Projects'!$C$31&lt;&gt;"",IF('Basic info &amp; Projects'!$C$29&lt;&gt;"",,"Required information about the project namne is missing"),"Required information about the project Grant Agreement number is missing"),"")</f>
        <v/>
      </c>
      <c r="Y34" s="176"/>
      <c r="Z34" s="176"/>
      <c r="AA34" s="176"/>
      <c r="AB34" s="176"/>
      <c r="AC34" s="176"/>
      <c r="AD34" s="176"/>
      <c r="AE34" s="177"/>
      <c r="AF34" s="176"/>
      <c r="AG34" s="176"/>
      <c r="AH34" s="176"/>
      <c r="AI34" s="176"/>
      <c r="AJ34" s="198"/>
      <c r="AK34" s="18"/>
    </row>
    <row r="35" spans="2:37" ht="12.95" hidden="1" customHeight="1" outlineLevel="1" x14ac:dyDescent="0.2">
      <c r="B35" s="19" t="s">
        <v>4</v>
      </c>
      <c r="C35" s="374"/>
      <c r="D35" s="403"/>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166">
        <f>SUM(E35:AI35)</f>
        <v>0</v>
      </c>
      <c r="AK35" s="20"/>
    </row>
    <row r="36" spans="2:37" ht="12.95" hidden="1" customHeight="1" outlineLevel="1" x14ac:dyDescent="0.2">
      <c r="B36" s="21" t="s">
        <v>6</v>
      </c>
      <c r="C36" s="374"/>
      <c r="D36" s="403"/>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166">
        <f>SUM(E36:AI36)</f>
        <v>0</v>
      </c>
      <c r="AK36" s="20"/>
    </row>
    <row r="37" spans="2:37" ht="12.95" hidden="1" customHeight="1" outlineLevel="1" x14ac:dyDescent="0.2">
      <c r="B37" s="23" t="s">
        <v>5</v>
      </c>
      <c r="C37" s="376"/>
      <c r="D37" s="404"/>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166">
        <f t="shared" ref="AJ37:AJ44" si="6">SUM(E37:AI37)</f>
        <v>0</v>
      </c>
      <c r="AK37" s="20"/>
    </row>
    <row r="38" spans="2:37" ht="12.95" hidden="1" customHeight="1" outlineLevel="1" x14ac:dyDescent="0.2">
      <c r="B38" s="23" t="s">
        <v>8</v>
      </c>
      <c r="C38" s="376"/>
      <c r="D38" s="404"/>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166">
        <f t="shared" si="6"/>
        <v>0</v>
      </c>
      <c r="AK38" s="20"/>
    </row>
    <row r="39" spans="2:37" ht="12.95" hidden="1" customHeight="1" outlineLevel="1" x14ac:dyDescent="0.2">
      <c r="B39" s="23" t="s">
        <v>7</v>
      </c>
      <c r="C39" s="376"/>
      <c r="D39" s="404"/>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166">
        <f t="shared" si="6"/>
        <v>0</v>
      </c>
      <c r="AK39" s="20"/>
    </row>
    <row r="40" spans="2:37" ht="12.95" hidden="1" customHeight="1" outlineLevel="1" x14ac:dyDescent="0.2">
      <c r="B40" s="23" t="s">
        <v>9</v>
      </c>
      <c r="C40" s="407"/>
      <c r="D40" s="408"/>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166">
        <f t="shared" si="6"/>
        <v>0</v>
      </c>
      <c r="AK40" s="20"/>
    </row>
    <row r="41" spans="2:37" ht="12.95" hidden="1" customHeight="1" outlineLevel="1" x14ac:dyDescent="0.2">
      <c r="B41" s="23" t="s">
        <v>42</v>
      </c>
      <c r="C41" s="407"/>
      <c r="D41" s="408"/>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166">
        <f t="shared" si="6"/>
        <v>0</v>
      </c>
      <c r="AK41" s="20"/>
    </row>
    <row r="42" spans="2:37" ht="12.95" hidden="1" customHeight="1" outlineLevel="1" x14ac:dyDescent="0.2">
      <c r="B42" s="23" t="s">
        <v>43</v>
      </c>
      <c r="C42" s="407"/>
      <c r="D42" s="408"/>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166">
        <f t="shared" si="6"/>
        <v>0</v>
      </c>
      <c r="AK42" s="20"/>
    </row>
    <row r="43" spans="2:37" ht="12.95" hidden="1" customHeight="1" outlineLevel="1" x14ac:dyDescent="0.2">
      <c r="B43" s="23" t="s">
        <v>44</v>
      </c>
      <c r="C43" s="407"/>
      <c r="D43" s="408"/>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166">
        <f t="shared" si="6"/>
        <v>0</v>
      </c>
      <c r="AK43" s="20"/>
    </row>
    <row r="44" spans="2:37" ht="12.95" hidden="1" customHeight="1" outlineLevel="1" x14ac:dyDescent="0.2">
      <c r="B44" s="56" t="s">
        <v>47</v>
      </c>
      <c r="C44" s="405"/>
      <c r="D44" s="406"/>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169">
        <f t="shared" si="6"/>
        <v>0</v>
      </c>
      <c r="AK44" s="20"/>
    </row>
    <row r="45" spans="2:37" ht="12.95" customHeight="1" collapsed="1" x14ac:dyDescent="0.2">
      <c r="B45" s="355" t="str">
        <f>CONCATENATE("Total hours project 3: GA "&amp;E34)</f>
        <v>Total hours project 3: GA 0</v>
      </c>
      <c r="C45" s="356"/>
      <c r="D45" s="357"/>
      <c r="E45" s="171">
        <f t="shared" ref="E45:AH45" si="7">SUM(E35:E44)</f>
        <v>0</v>
      </c>
      <c r="F45" s="171">
        <f t="shared" si="7"/>
        <v>0</v>
      </c>
      <c r="G45" s="171">
        <f t="shared" si="7"/>
        <v>0</v>
      </c>
      <c r="H45" s="171">
        <f t="shared" si="7"/>
        <v>0</v>
      </c>
      <c r="I45" s="171">
        <f t="shared" si="7"/>
        <v>0</v>
      </c>
      <c r="J45" s="171">
        <f t="shared" si="7"/>
        <v>0</v>
      </c>
      <c r="K45" s="171">
        <f t="shared" si="7"/>
        <v>0</v>
      </c>
      <c r="L45" s="171">
        <f t="shared" si="7"/>
        <v>0</v>
      </c>
      <c r="M45" s="171">
        <f t="shared" si="7"/>
        <v>0</v>
      </c>
      <c r="N45" s="171">
        <f t="shared" si="7"/>
        <v>0</v>
      </c>
      <c r="O45" s="171">
        <f t="shared" si="7"/>
        <v>0</v>
      </c>
      <c r="P45" s="171">
        <f t="shared" si="7"/>
        <v>0</v>
      </c>
      <c r="Q45" s="171">
        <f t="shared" si="7"/>
        <v>0</v>
      </c>
      <c r="R45" s="171">
        <f t="shared" si="7"/>
        <v>0</v>
      </c>
      <c r="S45" s="171">
        <f t="shared" si="7"/>
        <v>0</v>
      </c>
      <c r="T45" s="171">
        <f t="shared" si="7"/>
        <v>0</v>
      </c>
      <c r="U45" s="171">
        <f t="shared" si="7"/>
        <v>0</v>
      </c>
      <c r="V45" s="171">
        <f t="shared" si="7"/>
        <v>0</v>
      </c>
      <c r="W45" s="171">
        <f t="shared" si="7"/>
        <v>0</v>
      </c>
      <c r="X45" s="171">
        <f t="shared" si="7"/>
        <v>0</v>
      </c>
      <c r="Y45" s="171">
        <f t="shared" si="7"/>
        <v>0</v>
      </c>
      <c r="Z45" s="171">
        <f t="shared" si="7"/>
        <v>0</v>
      </c>
      <c r="AA45" s="171">
        <f t="shared" si="7"/>
        <v>0</v>
      </c>
      <c r="AB45" s="171">
        <f t="shared" si="7"/>
        <v>0</v>
      </c>
      <c r="AC45" s="171">
        <f t="shared" si="7"/>
        <v>0</v>
      </c>
      <c r="AD45" s="171">
        <f t="shared" si="7"/>
        <v>0</v>
      </c>
      <c r="AE45" s="171">
        <f t="shared" si="7"/>
        <v>0</v>
      </c>
      <c r="AF45" s="171">
        <f t="shared" si="7"/>
        <v>0</v>
      </c>
      <c r="AG45" s="171">
        <f t="shared" si="7"/>
        <v>0</v>
      </c>
      <c r="AH45" s="171">
        <f t="shared" si="7"/>
        <v>0</v>
      </c>
      <c r="AI45" s="171">
        <f>SUM(AI35:AI44)</f>
        <v>0</v>
      </c>
      <c r="AJ45" s="172">
        <f t="shared" ref="AJ45" si="8">SUM(AJ35:AJ44)</f>
        <v>0</v>
      </c>
      <c r="AK45" s="25"/>
    </row>
    <row r="46" spans="2:37" ht="12.6" hidden="1" customHeight="1" outlineLevel="1" x14ac:dyDescent="0.2">
      <c r="B46" s="378" t="s">
        <v>78</v>
      </c>
      <c r="C46" s="379"/>
      <c r="D46" s="379"/>
      <c r="E46" s="381">
        <f>'Basic info &amp; Projects'!C36</f>
        <v>0</v>
      </c>
      <c r="F46" s="381"/>
      <c r="G46" s="381"/>
      <c r="H46" s="381"/>
      <c r="I46" s="381"/>
      <c r="J46" s="122"/>
      <c r="K46" s="379" t="s">
        <v>77</v>
      </c>
      <c r="L46" s="379"/>
      <c r="M46" s="379"/>
      <c r="N46" s="379"/>
      <c r="O46" s="379"/>
      <c r="P46" s="119">
        <f>'Basic info &amp; Projects'!C34</f>
        <v>0</v>
      </c>
      <c r="Q46" s="175"/>
      <c r="R46" s="176"/>
      <c r="S46" s="176"/>
      <c r="T46" s="176"/>
      <c r="U46" s="176"/>
      <c r="V46" s="176"/>
      <c r="W46" s="176"/>
      <c r="X46" s="297" t="str">
        <f>IF(AJ57&gt;0,IF('Basic info &amp; Projects'!$C$36&lt;&gt;"",IF('Basic info &amp; Projects'!$C$34&lt;&gt;"",,"Required information about the project namne is missing"),"Required information about the project Grant Agreement number is missing"),"")</f>
        <v/>
      </c>
      <c r="Y46" s="176"/>
      <c r="Z46" s="176"/>
      <c r="AA46" s="176"/>
      <c r="AB46" s="176"/>
      <c r="AC46" s="176"/>
      <c r="AD46" s="176"/>
      <c r="AE46" s="177"/>
      <c r="AF46" s="176"/>
      <c r="AG46" s="176"/>
      <c r="AH46" s="176"/>
      <c r="AI46" s="176"/>
      <c r="AJ46" s="198"/>
      <c r="AK46" s="18"/>
    </row>
    <row r="47" spans="2:37" ht="12.95" hidden="1" customHeight="1" outlineLevel="1" x14ac:dyDescent="0.2">
      <c r="B47" s="19" t="s">
        <v>4</v>
      </c>
      <c r="C47" s="374"/>
      <c r="D47" s="403"/>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166">
        <f>SUM(E47:AI47)</f>
        <v>0</v>
      </c>
      <c r="AK47" s="20"/>
    </row>
    <row r="48" spans="2:37" ht="12.95" hidden="1" customHeight="1" outlineLevel="1" x14ac:dyDescent="0.2">
      <c r="B48" s="21" t="s">
        <v>6</v>
      </c>
      <c r="C48" s="374"/>
      <c r="D48" s="403"/>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166">
        <f>SUM(E48:AI48)</f>
        <v>0</v>
      </c>
      <c r="AK48" s="20"/>
    </row>
    <row r="49" spans="2:37" ht="12.95" hidden="1" customHeight="1" outlineLevel="1" x14ac:dyDescent="0.2">
      <c r="B49" s="23" t="s">
        <v>5</v>
      </c>
      <c r="C49" s="376"/>
      <c r="D49" s="404"/>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166">
        <f t="shared" ref="AJ49:AJ56" si="9">SUM(E49:AI49)</f>
        <v>0</v>
      </c>
      <c r="AK49" s="20"/>
    </row>
    <row r="50" spans="2:37" ht="12.95" hidden="1" customHeight="1" outlineLevel="1" x14ac:dyDescent="0.2">
      <c r="B50" s="23" t="s">
        <v>8</v>
      </c>
      <c r="C50" s="376"/>
      <c r="D50" s="404"/>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166">
        <f t="shared" si="9"/>
        <v>0</v>
      </c>
      <c r="AK50" s="20"/>
    </row>
    <row r="51" spans="2:37" ht="12.95" hidden="1" customHeight="1" outlineLevel="1" x14ac:dyDescent="0.2">
      <c r="B51" s="23" t="s">
        <v>7</v>
      </c>
      <c r="C51" s="376"/>
      <c r="D51" s="404"/>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166">
        <f t="shared" si="9"/>
        <v>0</v>
      </c>
      <c r="AK51" s="20"/>
    </row>
    <row r="52" spans="2:37" ht="12.95" hidden="1" customHeight="1" outlineLevel="1" x14ac:dyDescent="0.2">
      <c r="B52" s="23" t="s">
        <v>9</v>
      </c>
      <c r="C52" s="407"/>
      <c r="D52" s="408"/>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166">
        <f t="shared" si="9"/>
        <v>0</v>
      </c>
      <c r="AK52" s="20"/>
    </row>
    <row r="53" spans="2:37" ht="12.95" hidden="1" customHeight="1" outlineLevel="1" x14ac:dyDescent="0.2">
      <c r="B53" s="23" t="s">
        <v>42</v>
      </c>
      <c r="C53" s="407"/>
      <c r="D53" s="408"/>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166">
        <f t="shared" si="9"/>
        <v>0</v>
      </c>
      <c r="AK53" s="20"/>
    </row>
    <row r="54" spans="2:37" ht="12.95" hidden="1" customHeight="1" outlineLevel="1" x14ac:dyDescent="0.2">
      <c r="B54" s="23" t="s">
        <v>43</v>
      </c>
      <c r="C54" s="407"/>
      <c r="D54" s="408"/>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166">
        <f t="shared" si="9"/>
        <v>0</v>
      </c>
      <c r="AK54" s="20"/>
    </row>
    <row r="55" spans="2:37" ht="12.95" hidden="1" customHeight="1" outlineLevel="1" x14ac:dyDescent="0.2">
      <c r="B55" s="23" t="s">
        <v>44</v>
      </c>
      <c r="C55" s="407"/>
      <c r="D55" s="408"/>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166">
        <f t="shared" si="9"/>
        <v>0</v>
      </c>
      <c r="AK55" s="20"/>
    </row>
    <row r="56" spans="2:37" ht="12.95" hidden="1" customHeight="1" outlineLevel="1" x14ac:dyDescent="0.2">
      <c r="B56" s="56" t="s">
        <v>47</v>
      </c>
      <c r="C56" s="405"/>
      <c r="D56" s="406"/>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169">
        <f t="shared" si="9"/>
        <v>0</v>
      </c>
      <c r="AK56" s="20"/>
    </row>
    <row r="57" spans="2:37" ht="12.95" customHeight="1" collapsed="1" x14ac:dyDescent="0.2">
      <c r="B57" s="355" t="str">
        <f>CONCATENATE("Total hours project 4: GA "&amp;E46)</f>
        <v>Total hours project 4: GA 0</v>
      </c>
      <c r="C57" s="356"/>
      <c r="D57" s="357"/>
      <c r="E57" s="171">
        <f t="shared" ref="E57:AH57" si="10">SUM(E47:E56)</f>
        <v>0</v>
      </c>
      <c r="F57" s="171">
        <f t="shared" si="10"/>
        <v>0</v>
      </c>
      <c r="G57" s="171">
        <f t="shared" si="10"/>
        <v>0</v>
      </c>
      <c r="H57" s="171">
        <f t="shared" si="10"/>
        <v>0</v>
      </c>
      <c r="I57" s="171">
        <f t="shared" si="10"/>
        <v>0</v>
      </c>
      <c r="J57" s="171">
        <f t="shared" si="10"/>
        <v>0</v>
      </c>
      <c r="K57" s="171">
        <f t="shared" si="10"/>
        <v>0</v>
      </c>
      <c r="L57" s="171">
        <f t="shared" si="10"/>
        <v>0</v>
      </c>
      <c r="M57" s="171">
        <f t="shared" si="10"/>
        <v>0</v>
      </c>
      <c r="N57" s="171">
        <f t="shared" si="10"/>
        <v>0</v>
      </c>
      <c r="O57" s="171">
        <f t="shared" si="10"/>
        <v>0</v>
      </c>
      <c r="P57" s="171">
        <f t="shared" si="10"/>
        <v>0</v>
      </c>
      <c r="Q57" s="171">
        <f t="shared" si="10"/>
        <v>0</v>
      </c>
      <c r="R57" s="171">
        <f t="shared" si="10"/>
        <v>0</v>
      </c>
      <c r="S57" s="171">
        <f t="shared" si="10"/>
        <v>0</v>
      </c>
      <c r="T57" s="171">
        <f t="shared" si="10"/>
        <v>0</v>
      </c>
      <c r="U57" s="171">
        <f t="shared" si="10"/>
        <v>0</v>
      </c>
      <c r="V57" s="171">
        <f t="shared" si="10"/>
        <v>0</v>
      </c>
      <c r="W57" s="171">
        <f t="shared" si="10"/>
        <v>0</v>
      </c>
      <c r="X57" s="171">
        <f t="shared" si="10"/>
        <v>0</v>
      </c>
      <c r="Y57" s="171">
        <f t="shared" si="10"/>
        <v>0</v>
      </c>
      <c r="Z57" s="171">
        <f t="shared" si="10"/>
        <v>0</v>
      </c>
      <c r="AA57" s="171">
        <f t="shared" si="10"/>
        <v>0</v>
      </c>
      <c r="AB57" s="171">
        <f t="shared" si="10"/>
        <v>0</v>
      </c>
      <c r="AC57" s="171">
        <f t="shared" si="10"/>
        <v>0</v>
      </c>
      <c r="AD57" s="171">
        <f t="shared" si="10"/>
        <v>0</v>
      </c>
      <c r="AE57" s="171">
        <f t="shared" si="10"/>
        <v>0</v>
      </c>
      <c r="AF57" s="171">
        <f t="shared" si="10"/>
        <v>0</v>
      </c>
      <c r="AG57" s="171">
        <f t="shared" si="10"/>
        <v>0</v>
      </c>
      <c r="AH57" s="171">
        <f t="shared" si="10"/>
        <v>0</v>
      </c>
      <c r="AI57" s="171">
        <f>SUM(AI47:AI56)</f>
        <v>0</v>
      </c>
      <c r="AJ57" s="172">
        <f t="shared" ref="AJ57" si="11">SUM(AJ47:AJ56)</f>
        <v>0</v>
      </c>
      <c r="AK57" s="25"/>
    </row>
    <row r="58" spans="2:37" ht="12.6" hidden="1" customHeight="1" outlineLevel="1" x14ac:dyDescent="0.2">
      <c r="B58" s="378" t="s">
        <v>78</v>
      </c>
      <c r="C58" s="379"/>
      <c r="D58" s="379"/>
      <c r="E58" s="381">
        <f>'Basic info &amp; Projects'!C41</f>
        <v>0</v>
      </c>
      <c r="F58" s="381"/>
      <c r="G58" s="381"/>
      <c r="H58" s="381"/>
      <c r="I58" s="381"/>
      <c r="J58" s="122"/>
      <c r="K58" s="379" t="s">
        <v>77</v>
      </c>
      <c r="L58" s="379"/>
      <c r="M58" s="379"/>
      <c r="N58" s="379"/>
      <c r="O58" s="379"/>
      <c r="P58" s="119">
        <f>'Basic info &amp; Projects'!C39</f>
        <v>0</v>
      </c>
      <c r="Q58" s="175"/>
      <c r="R58" s="176"/>
      <c r="S58" s="176"/>
      <c r="T58" s="176"/>
      <c r="U58" s="176"/>
      <c r="V58" s="176"/>
      <c r="W58" s="176"/>
      <c r="X58" s="297" t="str">
        <f>IF(AJ69&gt;0,IF('Basic info &amp; Projects'!$C$41&lt;&gt;"",IF('Basic info &amp; Projects'!$C$39&lt;&gt;"",,"Required information about the project namne is missing"),"Required information about the project Grant Agreement number is missing"),"")</f>
        <v/>
      </c>
      <c r="Y58" s="176"/>
      <c r="Z58" s="176"/>
      <c r="AA58" s="176"/>
      <c r="AB58" s="176"/>
      <c r="AC58" s="176"/>
      <c r="AD58" s="176"/>
      <c r="AE58" s="177"/>
      <c r="AF58" s="176"/>
      <c r="AG58" s="176"/>
      <c r="AH58" s="176"/>
      <c r="AI58" s="176"/>
      <c r="AJ58" s="198"/>
      <c r="AK58" s="18"/>
    </row>
    <row r="59" spans="2:37" ht="12.95" hidden="1" customHeight="1" outlineLevel="1" x14ac:dyDescent="0.2">
      <c r="B59" s="19" t="s">
        <v>4</v>
      </c>
      <c r="C59" s="374"/>
      <c r="D59" s="403"/>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166">
        <f>SUM(E59:AI59)</f>
        <v>0</v>
      </c>
      <c r="AK59" s="20"/>
    </row>
    <row r="60" spans="2:37" ht="12.95" hidden="1" customHeight="1" outlineLevel="1" x14ac:dyDescent="0.2">
      <c r="B60" s="21" t="s">
        <v>6</v>
      </c>
      <c r="C60" s="374"/>
      <c r="D60" s="403"/>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166">
        <f>SUM(E60:AI60)</f>
        <v>0</v>
      </c>
      <c r="AK60" s="20"/>
    </row>
    <row r="61" spans="2:37" ht="12.95" hidden="1" customHeight="1" outlineLevel="1" x14ac:dyDescent="0.2">
      <c r="B61" s="23" t="s">
        <v>5</v>
      </c>
      <c r="C61" s="376"/>
      <c r="D61" s="404"/>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166">
        <f t="shared" ref="AJ61:AJ68" si="12">SUM(E61:AI61)</f>
        <v>0</v>
      </c>
      <c r="AK61" s="20"/>
    </row>
    <row r="62" spans="2:37" ht="12.95" hidden="1" customHeight="1" outlineLevel="1" x14ac:dyDescent="0.2">
      <c r="B62" s="23" t="s">
        <v>8</v>
      </c>
      <c r="C62" s="376"/>
      <c r="D62" s="404"/>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166">
        <f t="shared" si="12"/>
        <v>0</v>
      </c>
      <c r="AK62" s="20"/>
    </row>
    <row r="63" spans="2:37" ht="12.95" hidden="1" customHeight="1" outlineLevel="1" x14ac:dyDescent="0.2">
      <c r="B63" s="23" t="s">
        <v>7</v>
      </c>
      <c r="C63" s="376"/>
      <c r="D63" s="404"/>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166">
        <f t="shared" si="12"/>
        <v>0</v>
      </c>
      <c r="AK63" s="20"/>
    </row>
    <row r="64" spans="2:37" ht="12.95" hidden="1" customHeight="1" outlineLevel="1" x14ac:dyDescent="0.2">
      <c r="B64" s="23" t="s">
        <v>9</v>
      </c>
      <c r="C64" s="407"/>
      <c r="D64" s="408"/>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166">
        <f t="shared" si="12"/>
        <v>0</v>
      </c>
      <c r="AK64" s="20"/>
    </row>
    <row r="65" spans="2:37" ht="12.95" hidden="1" customHeight="1" outlineLevel="1" x14ac:dyDescent="0.2">
      <c r="B65" s="23" t="s">
        <v>42</v>
      </c>
      <c r="C65" s="407"/>
      <c r="D65" s="408"/>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166">
        <f t="shared" si="12"/>
        <v>0</v>
      </c>
      <c r="AK65" s="20"/>
    </row>
    <row r="66" spans="2:37" ht="12.95" hidden="1" customHeight="1" outlineLevel="1" x14ac:dyDescent="0.2">
      <c r="B66" s="23" t="s">
        <v>43</v>
      </c>
      <c r="C66" s="407"/>
      <c r="D66" s="408"/>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166">
        <f t="shared" si="12"/>
        <v>0</v>
      </c>
      <c r="AK66" s="20"/>
    </row>
    <row r="67" spans="2:37" ht="12.95" hidden="1" customHeight="1" outlineLevel="1" x14ac:dyDescent="0.2">
      <c r="B67" s="23" t="s">
        <v>44</v>
      </c>
      <c r="C67" s="407"/>
      <c r="D67" s="408"/>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166">
        <f t="shared" si="12"/>
        <v>0</v>
      </c>
      <c r="AK67" s="20"/>
    </row>
    <row r="68" spans="2:37" ht="12.95" hidden="1" customHeight="1" outlineLevel="1" x14ac:dyDescent="0.2">
      <c r="B68" s="56" t="s">
        <v>47</v>
      </c>
      <c r="C68" s="405"/>
      <c r="D68" s="406"/>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169">
        <f t="shared" si="12"/>
        <v>0</v>
      </c>
      <c r="AK68" s="20"/>
    </row>
    <row r="69" spans="2:37" ht="12.95" customHeight="1" collapsed="1" x14ac:dyDescent="0.2">
      <c r="B69" s="355" t="str">
        <f>CONCATENATE("Total hours project 5: GA "&amp;E58)</f>
        <v>Total hours project 5: GA 0</v>
      </c>
      <c r="C69" s="356"/>
      <c r="D69" s="357"/>
      <c r="E69" s="171">
        <f t="shared" ref="E69:AH69" si="13">SUM(E59:E68)</f>
        <v>0</v>
      </c>
      <c r="F69" s="171">
        <f t="shared" si="13"/>
        <v>0</v>
      </c>
      <c r="G69" s="171">
        <f t="shared" si="13"/>
        <v>0</v>
      </c>
      <c r="H69" s="171">
        <f t="shared" si="13"/>
        <v>0</v>
      </c>
      <c r="I69" s="171">
        <f t="shared" si="13"/>
        <v>0</v>
      </c>
      <c r="J69" s="171">
        <f t="shared" si="13"/>
        <v>0</v>
      </c>
      <c r="K69" s="171">
        <f t="shared" si="13"/>
        <v>0</v>
      </c>
      <c r="L69" s="171">
        <f t="shared" si="13"/>
        <v>0</v>
      </c>
      <c r="M69" s="171">
        <f t="shared" si="13"/>
        <v>0</v>
      </c>
      <c r="N69" s="171">
        <f t="shared" si="13"/>
        <v>0</v>
      </c>
      <c r="O69" s="171">
        <f t="shared" si="13"/>
        <v>0</v>
      </c>
      <c r="P69" s="171">
        <f t="shared" si="13"/>
        <v>0</v>
      </c>
      <c r="Q69" s="171">
        <f t="shared" si="13"/>
        <v>0</v>
      </c>
      <c r="R69" s="171">
        <f t="shared" si="13"/>
        <v>0</v>
      </c>
      <c r="S69" s="171">
        <f t="shared" si="13"/>
        <v>0</v>
      </c>
      <c r="T69" s="171">
        <f t="shared" si="13"/>
        <v>0</v>
      </c>
      <c r="U69" s="171">
        <f t="shared" si="13"/>
        <v>0</v>
      </c>
      <c r="V69" s="171">
        <f t="shared" si="13"/>
        <v>0</v>
      </c>
      <c r="W69" s="171">
        <f t="shared" si="13"/>
        <v>0</v>
      </c>
      <c r="X69" s="171">
        <f t="shared" si="13"/>
        <v>0</v>
      </c>
      <c r="Y69" s="171">
        <f t="shared" si="13"/>
        <v>0</v>
      </c>
      <c r="Z69" s="171">
        <f t="shared" si="13"/>
        <v>0</v>
      </c>
      <c r="AA69" s="171">
        <f t="shared" si="13"/>
        <v>0</v>
      </c>
      <c r="AB69" s="171">
        <f t="shared" si="13"/>
        <v>0</v>
      </c>
      <c r="AC69" s="171">
        <f t="shared" si="13"/>
        <v>0</v>
      </c>
      <c r="AD69" s="171">
        <f t="shared" si="13"/>
        <v>0</v>
      </c>
      <c r="AE69" s="171">
        <f t="shared" si="13"/>
        <v>0</v>
      </c>
      <c r="AF69" s="171">
        <f t="shared" si="13"/>
        <v>0</v>
      </c>
      <c r="AG69" s="171">
        <f t="shared" si="13"/>
        <v>0</v>
      </c>
      <c r="AH69" s="171">
        <f t="shared" si="13"/>
        <v>0</v>
      </c>
      <c r="AI69" s="171">
        <f>SUM(AI59:AI68)</f>
        <v>0</v>
      </c>
      <c r="AJ69" s="172">
        <f>SUM(AJ59:AJ68)</f>
        <v>0</v>
      </c>
      <c r="AK69" s="25"/>
    </row>
    <row r="70" spans="2:37" ht="12.6" hidden="1" customHeight="1" outlineLevel="1" x14ac:dyDescent="0.2">
      <c r="B70" s="352" t="s">
        <v>78</v>
      </c>
      <c r="C70" s="353"/>
      <c r="D70" s="353"/>
      <c r="E70" s="381">
        <f>'Basic info &amp; Projects'!C46</f>
        <v>0</v>
      </c>
      <c r="F70" s="381"/>
      <c r="G70" s="381"/>
      <c r="H70" s="381"/>
      <c r="I70" s="381"/>
      <c r="J70" s="122"/>
      <c r="K70" s="379" t="s">
        <v>77</v>
      </c>
      <c r="L70" s="379"/>
      <c r="M70" s="379"/>
      <c r="N70" s="379"/>
      <c r="O70" s="379"/>
      <c r="P70" s="119">
        <f>'Basic info &amp; Projects'!C44</f>
        <v>0</v>
      </c>
      <c r="Q70" s="175"/>
      <c r="R70" s="176"/>
      <c r="S70" s="176"/>
      <c r="T70" s="176"/>
      <c r="U70" s="176"/>
      <c r="V70" s="176"/>
      <c r="W70" s="176"/>
      <c r="X70" s="297" t="str">
        <f>IF(AJ81&gt;0,IF('Basic info &amp; Projects'!$C$46&lt;&gt;"",IF('Basic info &amp; Projects'!$C$44&lt;&gt;"",,"Required information about the project namne is missing"),"Required information about the project Grant Agreement number is missing"),"")</f>
        <v/>
      </c>
      <c r="Y70" s="176"/>
      <c r="Z70" s="176"/>
      <c r="AA70" s="176"/>
      <c r="AB70" s="176"/>
      <c r="AC70" s="176"/>
      <c r="AD70" s="176"/>
      <c r="AE70" s="177"/>
      <c r="AF70" s="176"/>
      <c r="AG70" s="176"/>
      <c r="AH70" s="176"/>
      <c r="AI70" s="176"/>
      <c r="AJ70" s="198"/>
      <c r="AK70" s="18"/>
    </row>
    <row r="71" spans="2:37" ht="12.95" hidden="1" customHeight="1" outlineLevel="1" x14ac:dyDescent="0.2">
      <c r="B71" s="19" t="s">
        <v>4</v>
      </c>
      <c r="C71" s="374"/>
      <c r="D71" s="403"/>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166">
        <f>SUM(E71:AI71)</f>
        <v>0</v>
      </c>
      <c r="AK71" s="20"/>
    </row>
    <row r="72" spans="2:37" ht="12.95" hidden="1" customHeight="1" outlineLevel="1" x14ac:dyDescent="0.2">
      <c r="B72" s="21" t="s">
        <v>6</v>
      </c>
      <c r="C72" s="374"/>
      <c r="D72" s="403"/>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166">
        <f>SUM(E72:AI72)</f>
        <v>0</v>
      </c>
      <c r="AK72" s="20"/>
    </row>
    <row r="73" spans="2:37" ht="12.95" hidden="1" customHeight="1" outlineLevel="1" x14ac:dyDescent="0.2">
      <c r="B73" s="23" t="s">
        <v>5</v>
      </c>
      <c r="C73" s="376"/>
      <c r="D73" s="404"/>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166">
        <f t="shared" ref="AJ73:AJ78" si="14">SUM(E73:AI73)</f>
        <v>0</v>
      </c>
      <c r="AK73" s="20"/>
    </row>
    <row r="74" spans="2:37" ht="12.95" hidden="1" customHeight="1" outlineLevel="1" x14ac:dyDescent="0.2">
      <c r="B74" s="23" t="s">
        <v>8</v>
      </c>
      <c r="C74" s="376"/>
      <c r="D74" s="404"/>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166">
        <f t="shared" si="14"/>
        <v>0</v>
      </c>
      <c r="AK74" s="20"/>
    </row>
    <row r="75" spans="2:37" ht="12.95" hidden="1" customHeight="1" outlineLevel="1" x14ac:dyDescent="0.2">
      <c r="B75" s="23" t="s">
        <v>7</v>
      </c>
      <c r="C75" s="376"/>
      <c r="D75" s="404"/>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166">
        <f t="shared" si="14"/>
        <v>0</v>
      </c>
      <c r="AK75" s="20"/>
    </row>
    <row r="76" spans="2:37" ht="12.95" hidden="1" customHeight="1" outlineLevel="1" x14ac:dyDescent="0.2">
      <c r="B76" s="23" t="s">
        <v>9</v>
      </c>
      <c r="C76" s="407"/>
      <c r="D76" s="408"/>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166">
        <f t="shared" si="14"/>
        <v>0</v>
      </c>
      <c r="AK76" s="20"/>
    </row>
    <row r="77" spans="2:37" ht="12.95" hidden="1" customHeight="1" outlineLevel="1" x14ac:dyDescent="0.2">
      <c r="B77" s="23" t="s">
        <v>42</v>
      </c>
      <c r="C77" s="407"/>
      <c r="D77" s="408"/>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166">
        <f t="shared" si="14"/>
        <v>0</v>
      </c>
      <c r="AK77" s="20"/>
    </row>
    <row r="78" spans="2:37" ht="12.95" hidden="1" customHeight="1" outlineLevel="1" x14ac:dyDescent="0.2">
      <c r="B78" s="23" t="s">
        <v>43</v>
      </c>
      <c r="C78" s="407"/>
      <c r="D78" s="408"/>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166">
        <f t="shared" si="14"/>
        <v>0</v>
      </c>
      <c r="AK78" s="20"/>
    </row>
    <row r="79" spans="2:37" ht="12.95" hidden="1" customHeight="1" outlineLevel="1" x14ac:dyDescent="0.2">
      <c r="B79" s="23" t="s">
        <v>44</v>
      </c>
      <c r="C79" s="407"/>
      <c r="D79" s="408"/>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166">
        <f>SUM(E79:AI79)</f>
        <v>0</v>
      </c>
      <c r="AK79" s="20"/>
    </row>
    <row r="80" spans="2:37" ht="12.95" hidden="1" customHeight="1" outlineLevel="1" x14ac:dyDescent="0.2">
      <c r="B80" s="56" t="s">
        <v>47</v>
      </c>
      <c r="C80" s="405"/>
      <c r="D80" s="406"/>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169">
        <f>SUM(E80:AI80)</f>
        <v>0</v>
      </c>
      <c r="AK80" s="20"/>
    </row>
    <row r="81" spans="2:37" ht="12.95" customHeight="1" collapsed="1" x14ac:dyDescent="0.2">
      <c r="B81" s="355" t="str">
        <f>CONCATENATE("Total hours project 6: GA "&amp;E70)</f>
        <v>Total hours project 6: GA 0</v>
      </c>
      <c r="C81" s="356"/>
      <c r="D81" s="357"/>
      <c r="E81" s="171">
        <f t="shared" ref="E81:AH81" si="15">SUM(E71:E80)</f>
        <v>0</v>
      </c>
      <c r="F81" s="171">
        <f t="shared" si="15"/>
        <v>0</v>
      </c>
      <c r="G81" s="171">
        <f t="shared" si="15"/>
        <v>0</v>
      </c>
      <c r="H81" s="171">
        <f t="shared" si="15"/>
        <v>0</v>
      </c>
      <c r="I81" s="171">
        <f t="shared" si="15"/>
        <v>0</v>
      </c>
      <c r="J81" s="171">
        <f t="shared" si="15"/>
        <v>0</v>
      </c>
      <c r="K81" s="171">
        <f t="shared" si="15"/>
        <v>0</v>
      </c>
      <c r="L81" s="171">
        <f t="shared" si="15"/>
        <v>0</v>
      </c>
      <c r="M81" s="171">
        <f t="shared" si="15"/>
        <v>0</v>
      </c>
      <c r="N81" s="171">
        <f t="shared" si="15"/>
        <v>0</v>
      </c>
      <c r="O81" s="171">
        <f t="shared" si="15"/>
        <v>0</v>
      </c>
      <c r="P81" s="171">
        <f t="shared" si="15"/>
        <v>0</v>
      </c>
      <c r="Q81" s="171">
        <f t="shared" si="15"/>
        <v>0</v>
      </c>
      <c r="R81" s="171">
        <f t="shared" si="15"/>
        <v>0</v>
      </c>
      <c r="S81" s="171">
        <f t="shared" si="15"/>
        <v>0</v>
      </c>
      <c r="T81" s="171">
        <f t="shared" si="15"/>
        <v>0</v>
      </c>
      <c r="U81" s="171">
        <f t="shared" si="15"/>
        <v>0</v>
      </c>
      <c r="V81" s="171">
        <f t="shared" si="15"/>
        <v>0</v>
      </c>
      <c r="W81" s="171">
        <f t="shared" si="15"/>
        <v>0</v>
      </c>
      <c r="X81" s="171">
        <f t="shared" si="15"/>
        <v>0</v>
      </c>
      <c r="Y81" s="171">
        <f t="shared" si="15"/>
        <v>0</v>
      </c>
      <c r="Z81" s="171">
        <f t="shared" si="15"/>
        <v>0</v>
      </c>
      <c r="AA81" s="171">
        <f t="shared" si="15"/>
        <v>0</v>
      </c>
      <c r="AB81" s="171">
        <f t="shared" si="15"/>
        <v>0</v>
      </c>
      <c r="AC81" s="171">
        <f t="shared" si="15"/>
        <v>0</v>
      </c>
      <c r="AD81" s="171">
        <f t="shared" si="15"/>
        <v>0</v>
      </c>
      <c r="AE81" s="171">
        <f t="shared" si="15"/>
        <v>0</v>
      </c>
      <c r="AF81" s="171">
        <f t="shared" si="15"/>
        <v>0</v>
      </c>
      <c r="AG81" s="171">
        <f t="shared" si="15"/>
        <v>0</v>
      </c>
      <c r="AH81" s="171">
        <f t="shared" si="15"/>
        <v>0</v>
      </c>
      <c r="AI81" s="171">
        <f>SUM(AI71:AI80)</f>
        <v>0</v>
      </c>
      <c r="AJ81" s="172">
        <f>SUM(AJ71:AJ80)</f>
        <v>0</v>
      </c>
      <c r="AK81" s="25"/>
    </row>
    <row r="82" spans="2:37" ht="12.6" hidden="1" customHeight="1" outlineLevel="1" x14ac:dyDescent="0.2">
      <c r="B82" s="352" t="s">
        <v>78</v>
      </c>
      <c r="C82" s="353"/>
      <c r="D82" s="353"/>
      <c r="E82" s="381">
        <f>'Basic info &amp; Projects'!C51</f>
        <v>0</v>
      </c>
      <c r="F82" s="381"/>
      <c r="G82" s="381"/>
      <c r="H82" s="381"/>
      <c r="I82" s="381"/>
      <c r="J82" s="122"/>
      <c r="K82" s="379" t="s">
        <v>77</v>
      </c>
      <c r="L82" s="379"/>
      <c r="M82" s="379"/>
      <c r="N82" s="379"/>
      <c r="O82" s="379"/>
      <c r="P82" s="119">
        <f>'Basic info &amp; Projects'!C49</f>
        <v>0</v>
      </c>
      <c r="Q82" s="175"/>
      <c r="R82" s="176"/>
      <c r="S82" s="176"/>
      <c r="T82" s="176"/>
      <c r="U82" s="176"/>
      <c r="V82" s="176"/>
      <c r="W82" s="176"/>
      <c r="X82" s="297" t="str">
        <f>IF(AJ93&gt;0,IF('Basic info &amp; Projects'!$C$51&lt;&gt;"",IF('Basic info &amp; Projects'!$C$49&lt;&gt;"",,"Required information about the project namne is missing"),"Required information about the project Grant Agreement number is missing"),"")</f>
        <v/>
      </c>
      <c r="Y82" s="176"/>
      <c r="Z82" s="176"/>
      <c r="AA82" s="176"/>
      <c r="AB82" s="176"/>
      <c r="AC82" s="176"/>
      <c r="AD82" s="176"/>
      <c r="AE82" s="177"/>
      <c r="AF82" s="176"/>
      <c r="AG82" s="176"/>
      <c r="AH82" s="176"/>
      <c r="AI82" s="176"/>
      <c r="AJ82" s="198"/>
      <c r="AK82" s="18"/>
    </row>
    <row r="83" spans="2:37" ht="12.95" hidden="1" customHeight="1" outlineLevel="1" x14ac:dyDescent="0.2">
      <c r="B83" s="19" t="s">
        <v>4</v>
      </c>
      <c r="C83" s="374"/>
      <c r="D83" s="403"/>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166">
        <f>SUM(E83:AI83)</f>
        <v>0</v>
      </c>
      <c r="AK83" s="20"/>
    </row>
    <row r="84" spans="2:37" ht="12.95" hidden="1" customHeight="1" outlineLevel="1" x14ac:dyDescent="0.2">
      <c r="B84" s="21" t="s">
        <v>6</v>
      </c>
      <c r="C84" s="374"/>
      <c r="D84" s="403"/>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166">
        <f>SUM(E84:AI84)</f>
        <v>0</v>
      </c>
      <c r="AK84" s="20"/>
    </row>
    <row r="85" spans="2:37" ht="12.95" hidden="1" customHeight="1" outlineLevel="1" x14ac:dyDescent="0.2">
      <c r="B85" s="23" t="s">
        <v>5</v>
      </c>
      <c r="C85" s="376"/>
      <c r="D85" s="404"/>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166">
        <f t="shared" ref="AJ85:AJ90" si="16">SUM(E85:AI85)</f>
        <v>0</v>
      </c>
      <c r="AK85" s="20"/>
    </row>
    <row r="86" spans="2:37" ht="12.95" hidden="1" customHeight="1" outlineLevel="1" x14ac:dyDescent="0.2">
      <c r="B86" s="23" t="s">
        <v>8</v>
      </c>
      <c r="C86" s="376"/>
      <c r="D86" s="404"/>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166">
        <f t="shared" si="16"/>
        <v>0</v>
      </c>
      <c r="AK86" s="20"/>
    </row>
    <row r="87" spans="2:37" ht="12.95" hidden="1" customHeight="1" outlineLevel="1" x14ac:dyDescent="0.2">
      <c r="B87" s="23" t="s">
        <v>7</v>
      </c>
      <c r="C87" s="376"/>
      <c r="D87" s="404"/>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166">
        <f t="shared" si="16"/>
        <v>0</v>
      </c>
      <c r="AK87" s="20"/>
    </row>
    <row r="88" spans="2:37" ht="12.95" hidden="1" customHeight="1" outlineLevel="1" x14ac:dyDescent="0.2">
      <c r="B88" s="23" t="s">
        <v>9</v>
      </c>
      <c r="C88" s="407"/>
      <c r="D88" s="408"/>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166">
        <f t="shared" si="16"/>
        <v>0</v>
      </c>
      <c r="AK88" s="20"/>
    </row>
    <row r="89" spans="2:37" ht="12.95" hidden="1" customHeight="1" outlineLevel="1" x14ac:dyDescent="0.2">
      <c r="B89" s="23" t="s">
        <v>42</v>
      </c>
      <c r="C89" s="407"/>
      <c r="D89" s="408"/>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166">
        <f t="shared" si="16"/>
        <v>0</v>
      </c>
      <c r="AK89" s="20"/>
    </row>
    <row r="90" spans="2:37" ht="12.95" hidden="1" customHeight="1" outlineLevel="1" x14ac:dyDescent="0.2">
      <c r="B90" s="23" t="s">
        <v>43</v>
      </c>
      <c r="C90" s="407"/>
      <c r="D90" s="408"/>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166">
        <f t="shared" si="16"/>
        <v>0</v>
      </c>
      <c r="AK90" s="20"/>
    </row>
    <row r="91" spans="2:37" ht="12.95" hidden="1" customHeight="1" outlineLevel="1" x14ac:dyDescent="0.2">
      <c r="B91" s="23" t="s">
        <v>44</v>
      </c>
      <c r="C91" s="407"/>
      <c r="D91" s="408"/>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166">
        <f>SUM(E91:AI91)</f>
        <v>0</v>
      </c>
      <c r="AK91" s="20"/>
    </row>
    <row r="92" spans="2:37" ht="12.95" hidden="1" customHeight="1" outlineLevel="1" x14ac:dyDescent="0.2">
      <c r="B92" s="56" t="s">
        <v>47</v>
      </c>
      <c r="C92" s="405"/>
      <c r="D92" s="406"/>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169">
        <f>SUM(E92:AI92)</f>
        <v>0</v>
      </c>
      <c r="AK92" s="20"/>
    </row>
    <row r="93" spans="2:37" ht="12.95" customHeight="1" collapsed="1" x14ac:dyDescent="0.2">
      <c r="B93" s="355" t="str">
        <f>CONCATENATE("Total hours project 7: GA "&amp;E82)</f>
        <v>Total hours project 7: GA 0</v>
      </c>
      <c r="C93" s="356"/>
      <c r="D93" s="357"/>
      <c r="E93" s="171">
        <f t="shared" ref="E93:AH93" si="17">SUM(E83:E92)</f>
        <v>0</v>
      </c>
      <c r="F93" s="171">
        <f t="shared" si="17"/>
        <v>0</v>
      </c>
      <c r="G93" s="171">
        <f t="shared" si="17"/>
        <v>0</v>
      </c>
      <c r="H93" s="171">
        <f t="shared" si="17"/>
        <v>0</v>
      </c>
      <c r="I93" s="171">
        <f t="shared" si="17"/>
        <v>0</v>
      </c>
      <c r="J93" s="171">
        <f t="shared" si="17"/>
        <v>0</v>
      </c>
      <c r="K93" s="171">
        <f t="shared" si="17"/>
        <v>0</v>
      </c>
      <c r="L93" s="171">
        <f t="shared" si="17"/>
        <v>0</v>
      </c>
      <c r="M93" s="171">
        <f t="shared" si="17"/>
        <v>0</v>
      </c>
      <c r="N93" s="171">
        <f t="shared" si="17"/>
        <v>0</v>
      </c>
      <c r="O93" s="171">
        <f t="shared" si="17"/>
        <v>0</v>
      </c>
      <c r="P93" s="171">
        <f t="shared" si="17"/>
        <v>0</v>
      </c>
      <c r="Q93" s="171">
        <f t="shared" si="17"/>
        <v>0</v>
      </c>
      <c r="R93" s="171">
        <f t="shared" si="17"/>
        <v>0</v>
      </c>
      <c r="S93" s="171">
        <f t="shared" si="17"/>
        <v>0</v>
      </c>
      <c r="T93" s="171">
        <f t="shared" si="17"/>
        <v>0</v>
      </c>
      <c r="U93" s="171">
        <f t="shared" si="17"/>
        <v>0</v>
      </c>
      <c r="V93" s="171">
        <f t="shared" si="17"/>
        <v>0</v>
      </c>
      <c r="W93" s="171">
        <f t="shared" si="17"/>
        <v>0</v>
      </c>
      <c r="X93" s="171">
        <f t="shared" si="17"/>
        <v>0</v>
      </c>
      <c r="Y93" s="171">
        <f t="shared" si="17"/>
        <v>0</v>
      </c>
      <c r="Z93" s="171">
        <f t="shared" si="17"/>
        <v>0</v>
      </c>
      <c r="AA93" s="171">
        <f t="shared" si="17"/>
        <v>0</v>
      </c>
      <c r="AB93" s="171">
        <f t="shared" si="17"/>
        <v>0</v>
      </c>
      <c r="AC93" s="171">
        <f t="shared" si="17"/>
        <v>0</v>
      </c>
      <c r="AD93" s="171">
        <f t="shared" si="17"/>
        <v>0</v>
      </c>
      <c r="AE93" s="171">
        <f t="shared" si="17"/>
        <v>0</v>
      </c>
      <c r="AF93" s="171">
        <f t="shared" si="17"/>
        <v>0</v>
      </c>
      <c r="AG93" s="171">
        <f t="shared" si="17"/>
        <v>0</v>
      </c>
      <c r="AH93" s="171">
        <f t="shared" si="17"/>
        <v>0</v>
      </c>
      <c r="AI93" s="171">
        <f>SUM(AI83:AI92)</f>
        <v>0</v>
      </c>
      <c r="AJ93" s="172">
        <f>SUM(AJ83:AJ92)</f>
        <v>0</v>
      </c>
      <c r="AK93" s="25"/>
    </row>
    <row r="94" spans="2:37" ht="12.6" hidden="1" customHeight="1" outlineLevel="1" x14ac:dyDescent="0.2">
      <c r="B94" s="352" t="s">
        <v>78</v>
      </c>
      <c r="C94" s="353"/>
      <c r="D94" s="353"/>
      <c r="E94" s="381">
        <f>'Basic info &amp; Projects'!C56</f>
        <v>0</v>
      </c>
      <c r="F94" s="381"/>
      <c r="G94" s="381"/>
      <c r="H94" s="381"/>
      <c r="I94" s="381"/>
      <c r="J94" s="122"/>
      <c r="K94" s="379" t="s">
        <v>77</v>
      </c>
      <c r="L94" s="379"/>
      <c r="M94" s="379"/>
      <c r="N94" s="379"/>
      <c r="O94" s="379"/>
      <c r="P94" s="119">
        <f>'Basic info &amp; Projects'!C54</f>
        <v>0</v>
      </c>
      <c r="Q94" s="175"/>
      <c r="R94" s="176"/>
      <c r="S94" s="176"/>
      <c r="T94" s="176"/>
      <c r="U94" s="176"/>
      <c r="V94" s="176"/>
      <c r="W94" s="176"/>
      <c r="X94" s="297" t="str">
        <f>IF(AJ105&gt;0,IF('Basic info &amp; Projects'!$C$51&lt;&gt;"",IF('Basic info &amp; Projects'!$C$49&lt;&gt;"",,"Required information about the project namne is missing"),"Required information about the project Grant Agreement number is missing"),"")</f>
        <v/>
      </c>
      <c r="Y94" s="176"/>
      <c r="Z94" s="176"/>
      <c r="AA94" s="176"/>
      <c r="AB94" s="176"/>
      <c r="AC94" s="176"/>
      <c r="AD94" s="176"/>
      <c r="AE94" s="177"/>
      <c r="AF94" s="176"/>
      <c r="AG94" s="176"/>
      <c r="AH94" s="176"/>
      <c r="AI94" s="176"/>
      <c r="AJ94" s="198"/>
      <c r="AK94" s="18"/>
    </row>
    <row r="95" spans="2:37" ht="12.95" hidden="1" customHeight="1" outlineLevel="1" x14ac:dyDescent="0.2">
      <c r="B95" s="19" t="s">
        <v>4</v>
      </c>
      <c r="C95" s="374"/>
      <c r="D95" s="403"/>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166">
        <f>SUM(E95:AI95)</f>
        <v>0</v>
      </c>
      <c r="AK95" s="20"/>
    </row>
    <row r="96" spans="2:37" ht="12.95" hidden="1" customHeight="1" outlineLevel="1" x14ac:dyDescent="0.2">
      <c r="B96" s="21" t="s">
        <v>6</v>
      </c>
      <c r="C96" s="374"/>
      <c r="D96" s="403"/>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166">
        <f>SUM(E96:AI96)</f>
        <v>0</v>
      </c>
      <c r="AK96" s="20"/>
    </row>
    <row r="97" spans="2:37" ht="12.95" hidden="1" customHeight="1" outlineLevel="1" x14ac:dyDescent="0.2">
      <c r="B97" s="23" t="s">
        <v>5</v>
      </c>
      <c r="C97" s="376"/>
      <c r="D97" s="404"/>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166">
        <f t="shared" ref="AJ97:AJ102" si="18">SUM(E97:AI97)</f>
        <v>0</v>
      </c>
      <c r="AK97" s="20"/>
    </row>
    <row r="98" spans="2:37" ht="12.95" hidden="1" customHeight="1" outlineLevel="1" x14ac:dyDescent="0.2">
      <c r="B98" s="23" t="s">
        <v>8</v>
      </c>
      <c r="C98" s="376"/>
      <c r="D98" s="404"/>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166">
        <f t="shared" si="18"/>
        <v>0</v>
      </c>
      <c r="AK98" s="20"/>
    </row>
    <row r="99" spans="2:37" ht="12.95" hidden="1" customHeight="1" outlineLevel="1" x14ac:dyDescent="0.2">
      <c r="B99" s="23" t="s">
        <v>7</v>
      </c>
      <c r="C99" s="376"/>
      <c r="D99" s="404"/>
      <c r="E99" s="261"/>
      <c r="F99" s="261"/>
      <c r="G99" s="261"/>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1"/>
      <c r="AJ99" s="166">
        <f t="shared" si="18"/>
        <v>0</v>
      </c>
      <c r="AK99" s="20"/>
    </row>
    <row r="100" spans="2:37" ht="12.95" hidden="1" customHeight="1" outlineLevel="1" x14ac:dyDescent="0.2">
      <c r="B100" s="23" t="s">
        <v>9</v>
      </c>
      <c r="C100" s="407"/>
      <c r="D100" s="408"/>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166">
        <f t="shared" si="18"/>
        <v>0</v>
      </c>
      <c r="AK100" s="20"/>
    </row>
    <row r="101" spans="2:37" ht="12.95" hidden="1" customHeight="1" outlineLevel="1" x14ac:dyDescent="0.2">
      <c r="B101" s="23" t="s">
        <v>42</v>
      </c>
      <c r="C101" s="407"/>
      <c r="D101" s="408"/>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166">
        <f t="shared" si="18"/>
        <v>0</v>
      </c>
      <c r="AK101" s="20"/>
    </row>
    <row r="102" spans="2:37" ht="12.95" hidden="1" customHeight="1" outlineLevel="1" x14ac:dyDescent="0.2">
      <c r="B102" s="23" t="s">
        <v>43</v>
      </c>
      <c r="C102" s="407"/>
      <c r="D102" s="408"/>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166">
        <f t="shared" si="18"/>
        <v>0</v>
      </c>
      <c r="AK102" s="20"/>
    </row>
    <row r="103" spans="2:37" ht="12.95" hidden="1" customHeight="1" outlineLevel="1" x14ac:dyDescent="0.2">
      <c r="B103" s="23" t="s">
        <v>44</v>
      </c>
      <c r="C103" s="407"/>
      <c r="D103" s="408"/>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166">
        <f>SUM(E103:AI103)</f>
        <v>0</v>
      </c>
      <c r="AK103" s="20"/>
    </row>
    <row r="104" spans="2:37" ht="12.95" hidden="1" customHeight="1" outlineLevel="1" x14ac:dyDescent="0.2">
      <c r="B104" s="56" t="s">
        <v>47</v>
      </c>
      <c r="C104" s="405"/>
      <c r="D104" s="406"/>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2"/>
      <c r="AH104" s="262"/>
      <c r="AI104" s="262"/>
      <c r="AJ104" s="169">
        <f>SUM(E104:AI104)</f>
        <v>0</v>
      </c>
      <c r="AK104" s="20"/>
    </row>
    <row r="105" spans="2:37" ht="12.95" customHeight="1" collapsed="1" x14ac:dyDescent="0.2">
      <c r="B105" s="355" t="str">
        <f>CONCATENATE("Total hours project 8: GA "&amp;E94)</f>
        <v>Total hours project 8: GA 0</v>
      </c>
      <c r="C105" s="356"/>
      <c r="D105" s="357"/>
      <c r="E105" s="171">
        <f t="shared" ref="E105:AH105" si="19">SUM(E95:E104)</f>
        <v>0</v>
      </c>
      <c r="F105" s="171">
        <f t="shared" si="19"/>
        <v>0</v>
      </c>
      <c r="G105" s="171">
        <f t="shared" si="19"/>
        <v>0</v>
      </c>
      <c r="H105" s="171">
        <f t="shared" si="19"/>
        <v>0</v>
      </c>
      <c r="I105" s="171">
        <f t="shared" si="19"/>
        <v>0</v>
      </c>
      <c r="J105" s="171">
        <f t="shared" si="19"/>
        <v>0</v>
      </c>
      <c r="K105" s="171">
        <f t="shared" si="19"/>
        <v>0</v>
      </c>
      <c r="L105" s="171">
        <f t="shared" si="19"/>
        <v>0</v>
      </c>
      <c r="M105" s="171">
        <f t="shared" si="19"/>
        <v>0</v>
      </c>
      <c r="N105" s="171">
        <f t="shared" si="19"/>
        <v>0</v>
      </c>
      <c r="O105" s="171">
        <f t="shared" si="19"/>
        <v>0</v>
      </c>
      <c r="P105" s="171">
        <f t="shared" si="19"/>
        <v>0</v>
      </c>
      <c r="Q105" s="171">
        <f t="shared" si="19"/>
        <v>0</v>
      </c>
      <c r="R105" s="171">
        <f t="shared" si="19"/>
        <v>0</v>
      </c>
      <c r="S105" s="171">
        <f t="shared" si="19"/>
        <v>0</v>
      </c>
      <c r="T105" s="171">
        <f t="shared" si="19"/>
        <v>0</v>
      </c>
      <c r="U105" s="171">
        <f t="shared" si="19"/>
        <v>0</v>
      </c>
      <c r="V105" s="171">
        <f t="shared" si="19"/>
        <v>0</v>
      </c>
      <c r="W105" s="171">
        <f t="shared" si="19"/>
        <v>0</v>
      </c>
      <c r="X105" s="171">
        <f t="shared" si="19"/>
        <v>0</v>
      </c>
      <c r="Y105" s="171">
        <f t="shared" si="19"/>
        <v>0</v>
      </c>
      <c r="Z105" s="171">
        <f t="shared" si="19"/>
        <v>0</v>
      </c>
      <c r="AA105" s="171">
        <f t="shared" si="19"/>
        <v>0</v>
      </c>
      <c r="AB105" s="171">
        <f t="shared" si="19"/>
        <v>0</v>
      </c>
      <c r="AC105" s="171">
        <f t="shared" si="19"/>
        <v>0</v>
      </c>
      <c r="AD105" s="171">
        <f t="shared" si="19"/>
        <v>0</v>
      </c>
      <c r="AE105" s="171">
        <f t="shared" si="19"/>
        <v>0</v>
      </c>
      <c r="AF105" s="171">
        <f t="shared" si="19"/>
        <v>0</v>
      </c>
      <c r="AG105" s="171">
        <f t="shared" si="19"/>
        <v>0</v>
      </c>
      <c r="AH105" s="171">
        <f t="shared" si="19"/>
        <v>0</v>
      </c>
      <c r="AI105" s="171">
        <f>SUM(AI95:AI104)</f>
        <v>0</v>
      </c>
      <c r="AJ105" s="172">
        <f>SUM(AJ95:AJ104)</f>
        <v>0</v>
      </c>
      <c r="AK105" s="25"/>
    </row>
    <row r="106" spans="2:37" ht="12.6" hidden="1" customHeight="1" outlineLevel="1" x14ac:dyDescent="0.2">
      <c r="B106" s="352" t="s">
        <v>78</v>
      </c>
      <c r="C106" s="353"/>
      <c r="D106" s="353"/>
      <c r="E106" s="381">
        <f>'Basic info &amp; Projects'!C61</f>
        <v>0</v>
      </c>
      <c r="F106" s="381"/>
      <c r="G106" s="381"/>
      <c r="H106" s="381"/>
      <c r="I106" s="381"/>
      <c r="J106" s="122"/>
      <c r="K106" s="379" t="s">
        <v>77</v>
      </c>
      <c r="L106" s="379"/>
      <c r="M106" s="379"/>
      <c r="N106" s="379"/>
      <c r="O106" s="379"/>
      <c r="P106" s="119">
        <f>'Basic info &amp; Projects'!C59</f>
        <v>0</v>
      </c>
      <c r="Q106" s="152"/>
      <c r="R106" s="176"/>
      <c r="S106" s="176"/>
      <c r="T106" s="176"/>
      <c r="U106" s="176"/>
      <c r="V106" s="176"/>
      <c r="W106" s="176"/>
      <c r="X106" s="297" t="str">
        <f>IF(AJ117&gt;0,IF('Basic info &amp; Projects'!$C$61&lt;&gt;"",IF('Basic info &amp; Projects'!$C$59&lt;&gt;"",,"Required information about the project namne is missing"),"Required information about the project Grant Agreement number is missing"),"")</f>
        <v/>
      </c>
      <c r="Y106" s="176"/>
      <c r="Z106" s="176"/>
      <c r="AA106" s="176"/>
      <c r="AB106" s="176"/>
      <c r="AC106" s="176"/>
      <c r="AD106" s="176"/>
      <c r="AE106" s="177"/>
      <c r="AF106" s="176"/>
      <c r="AG106" s="176"/>
      <c r="AH106" s="176"/>
      <c r="AI106" s="176"/>
      <c r="AJ106" s="198"/>
      <c r="AK106" s="18"/>
    </row>
    <row r="107" spans="2:37" ht="12.95" hidden="1" customHeight="1" outlineLevel="1" x14ac:dyDescent="0.2">
      <c r="B107" s="19" t="s">
        <v>4</v>
      </c>
      <c r="C107" s="374"/>
      <c r="D107" s="403"/>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166">
        <f>SUM(E107:AI107)</f>
        <v>0</v>
      </c>
      <c r="AK107" s="20"/>
    </row>
    <row r="108" spans="2:37" ht="12.95" hidden="1" customHeight="1" outlineLevel="1" x14ac:dyDescent="0.2">
      <c r="B108" s="21" t="s">
        <v>6</v>
      </c>
      <c r="C108" s="374"/>
      <c r="D108" s="403"/>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c r="AJ108" s="166">
        <f>SUM(E108:AI108)</f>
        <v>0</v>
      </c>
      <c r="AK108" s="20"/>
    </row>
    <row r="109" spans="2:37" ht="12.95" hidden="1" customHeight="1" outlineLevel="1" x14ac:dyDescent="0.2">
      <c r="B109" s="23" t="s">
        <v>5</v>
      </c>
      <c r="C109" s="376"/>
      <c r="D109" s="404"/>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166">
        <f t="shared" ref="AJ109:AJ114" si="20">SUM(E109:AI109)</f>
        <v>0</v>
      </c>
      <c r="AK109" s="20"/>
    </row>
    <row r="110" spans="2:37" ht="12.95" hidden="1" customHeight="1" outlineLevel="1" x14ac:dyDescent="0.2">
      <c r="B110" s="23" t="s">
        <v>8</v>
      </c>
      <c r="C110" s="376"/>
      <c r="D110" s="404"/>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166">
        <f t="shared" si="20"/>
        <v>0</v>
      </c>
      <c r="AK110" s="20"/>
    </row>
    <row r="111" spans="2:37" ht="12.95" hidden="1" customHeight="1" outlineLevel="1" x14ac:dyDescent="0.2">
      <c r="B111" s="23" t="s">
        <v>7</v>
      </c>
      <c r="C111" s="376"/>
      <c r="D111" s="404"/>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166">
        <f t="shared" si="20"/>
        <v>0</v>
      </c>
      <c r="AK111" s="20"/>
    </row>
    <row r="112" spans="2:37" ht="12.95" hidden="1" customHeight="1" outlineLevel="1" x14ac:dyDescent="0.2">
      <c r="B112" s="23" t="s">
        <v>9</v>
      </c>
      <c r="C112" s="407"/>
      <c r="D112" s="408"/>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166">
        <f t="shared" si="20"/>
        <v>0</v>
      </c>
      <c r="AK112" s="20"/>
    </row>
    <row r="113" spans="2:37" ht="12.95" hidden="1" customHeight="1" outlineLevel="1" x14ac:dyDescent="0.2">
      <c r="B113" s="23" t="s">
        <v>42</v>
      </c>
      <c r="C113" s="407"/>
      <c r="D113" s="408"/>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166">
        <f t="shared" si="20"/>
        <v>0</v>
      </c>
      <c r="AK113" s="20"/>
    </row>
    <row r="114" spans="2:37" ht="12.95" hidden="1" customHeight="1" outlineLevel="1" x14ac:dyDescent="0.2">
      <c r="B114" s="23" t="s">
        <v>43</v>
      </c>
      <c r="C114" s="407"/>
      <c r="D114" s="408"/>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166">
        <f t="shared" si="20"/>
        <v>0</v>
      </c>
      <c r="AK114" s="20"/>
    </row>
    <row r="115" spans="2:37" ht="12.95" hidden="1" customHeight="1" outlineLevel="1" x14ac:dyDescent="0.2">
      <c r="B115" s="23" t="s">
        <v>44</v>
      </c>
      <c r="C115" s="407"/>
      <c r="D115" s="408"/>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60"/>
      <c r="AJ115" s="166">
        <f>SUM(E115:AI115)</f>
        <v>0</v>
      </c>
      <c r="AK115" s="20"/>
    </row>
    <row r="116" spans="2:37" ht="12.95" hidden="1" customHeight="1" outlineLevel="1" x14ac:dyDescent="0.2">
      <c r="B116" s="56" t="s">
        <v>47</v>
      </c>
      <c r="C116" s="405"/>
      <c r="D116" s="406"/>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2"/>
      <c r="AG116" s="262"/>
      <c r="AH116" s="262"/>
      <c r="AI116" s="262"/>
      <c r="AJ116" s="169">
        <f>SUM(E116:AI116)</f>
        <v>0</v>
      </c>
      <c r="AK116" s="20"/>
    </row>
    <row r="117" spans="2:37" ht="12.95" customHeight="1" collapsed="1" x14ac:dyDescent="0.2">
      <c r="B117" s="355" t="str">
        <f>CONCATENATE("Total hours project 9: GA "&amp;E106)</f>
        <v>Total hours project 9: GA 0</v>
      </c>
      <c r="C117" s="356"/>
      <c r="D117" s="357"/>
      <c r="E117" s="171">
        <f t="shared" ref="E117:AH117" si="21">SUM(E107:E116)</f>
        <v>0</v>
      </c>
      <c r="F117" s="171">
        <f t="shared" si="21"/>
        <v>0</v>
      </c>
      <c r="G117" s="171">
        <f t="shared" si="21"/>
        <v>0</v>
      </c>
      <c r="H117" s="171">
        <f t="shared" si="21"/>
        <v>0</v>
      </c>
      <c r="I117" s="171">
        <f t="shared" si="21"/>
        <v>0</v>
      </c>
      <c r="J117" s="171">
        <f t="shared" si="21"/>
        <v>0</v>
      </c>
      <c r="K117" s="171">
        <f t="shared" si="21"/>
        <v>0</v>
      </c>
      <c r="L117" s="171">
        <f t="shared" si="21"/>
        <v>0</v>
      </c>
      <c r="M117" s="171">
        <f t="shared" si="21"/>
        <v>0</v>
      </c>
      <c r="N117" s="171">
        <f t="shared" si="21"/>
        <v>0</v>
      </c>
      <c r="O117" s="171">
        <f t="shared" si="21"/>
        <v>0</v>
      </c>
      <c r="P117" s="171">
        <f t="shared" si="21"/>
        <v>0</v>
      </c>
      <c r="Q117" s="171">
        <f t="shared" si="21"/>
        <v>0</v>
      </c>
      <c r="R117" s="171">
        <f t="shared" si="21"/>
        <v>0</v>
      </c>
      <c r="S117" s="171">
        <f t="shared" si="21"/>
        <v>0</v>
      </c>
      <c r="T117" s="171">
        <f t="shared" si="21"/>
        <v>0</v>
      </c>
      <c r="U117" s="171">
        <f t="shared" si="21"/>
        <v>0</v>
      </c>
      <c r="V117" s="171">
        <f t="shared" si="21"/>
        <v>0</v>
      </c>
      <c r="W117" s="171">
        <f t="shared" si="21"/>
        <v>0</v>
      </c>
      <c r="X117" s="171">
        <f t="shared" si="21"/>
        <v>0</v>
      </c>
      <c r="Y117" s="171">
        <f t="shared" si="21"/>
        <v>0</v>
      </c>
      <c r="Z117" s="171">
        <f t="shared" si="21"/>
        <v>0</v>
      </c>
      <c r="AA117" s="171">
        <f t="shared" si="21"/>
        <v>0</v>
      </c>
      <c r="AB117" s="171">
        <f t="shared" si="21"/>
        <v>0</v>
      </c>
      <c r="AC117" s="171">
        <f t="shared" si="21"/>
        <v>0</v>
      </c>
      <c r="AD117" s="171">
        <f t="shared" si="21"/>
        <v>0</v>
      </c>
      <c r="AE117" s="171">
        <f t="shared" si="21"/>
        <v>0</v>
      </c>
      <c r="AF117" s="171">
        <f t="shared" si="21"/>
        <v>0</v>
      </c>
      <c r="AG117" s="171">
        <f t="shared" si="21"/>
        <v>0</v>
      </c>
      <c r="AH117" s="171">
        <f t="shared" si="21"/>
        <v>0</v>
      </c>
      <c r="AI117" s="171">
        <f>SUM(AI107:AI116)</f>
        <v>0</v>
      </c>
      <c r="AJ117" s="172">
        <f>SUM(AJ107:AJ116)</f>
        <v>0</v>
      </c>
      <c r="AK117" s="25"/>
    </row>
    <row r="118" spans="2:37" ht="12.6" hidden="1" customHeight="1" outlineLevel="1" x14ac:dyDescent="0.2">
      <c r="B118" s="352" t="s">
        <v>78</v>
      </c>
      <c r="C118" s="353"/>
      <c r="D118" s="353"/>
      <c r="E118" s="381">
        <f>'Basic info &amp; Projects'!C66</f>
        <v>0</v>
      </c>
      <c r="F118" s="381"/>
      <c r="G118" s="381"/>
      <c r="H118" s="381"/>
      <c r="I118" s="381"/>
      <c r="J118" s="122"/>
      <c r="K118" s="379" t="s">
        <v>77</v>
      </c>
      <c r="L118" s="379"/>
      <c r="M118" s="379"/>
      <c r="N118" s="379"/>
      <c r="O118" s="379"/>
      <c r="P118" s="119">
        <f>'Basic info &amp; Projects'!C64</f>
        <v>0</v>
      </c>
      <c r="Q118" s="381"/>
      <c r="R118" s="381"/>
      <c r="S118" s="176"/>
      <c r="T118" s="176"/>
      <c r="U118" s="176"/>
      <c r="V118" s="176"/>
      <c r="W118" s="176"/>
      <c r="X118" s="297" t="str">
        <f>IF(AJ129&gt;0,IF('Basic info &amp; Projects'!$C$66&lt;&gt;"",IF('Basic info &amp; Projects'!$C$64&lt;&gt;"",,"Required information about the project namne is missing"),"Required information about the project Grant Agreement number is missing"),"")</f>
        <v/>
      </c>
      <c r="Y118" s="176"/>
      <c r="Z118" s="176"/>
      <c r="AA118" s="176"/>
      <c r="AB118" s="176"/>
      <c r="AC118" s="176"/>
      <c r="AD118" s="176"/>
      <c r="AE118" s="177"/>
      <c r="AF118" s="176"/>
      <c r="AG118" s="176"/>
      <c r="AH118" s="176"/>
      <c r="AI118" s="176"/>
      <c r="AJ118" s="198"/>
      <c r="AK118" s="18"/>
    </row>
    <row r="119" spans="2:37" ht="12.95" hidden="1" customHeight="1" outlineLevel="1" x14ac:dyDescent="0.2">
      <c r="B119" s="19" t="s">
        <v>4</v>
      </c>
      <c r="C119" s="374"/>
      <c r="D119" s="403"/>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166">
        <f>SUM(E119:AI119)</f>
        <v>0</v>
      </c>
      <c r="AK119" s="20"/>
    </row>
    <row r="120" spans="2:37" ht="12.95" hidden="1" customHeight="1" outlineLevel="1" x14ac:dyDescent="0.2">
      <c r="B120" s="21" t="s">
        <v>6</v>
      </c>
      <c r="C120" s="374"/>
      <c r="D120" s="403"/>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0"/>
      <c r="AJ120" s="166">
        <f>SUM(E120:AI120)</f>
        <v>0</v>
      </c>
      <c r="AK120" s="20"/>
    </row>
    <row r="121" spans="2:37" ht="12.95" hidden="1" customHeight="1" outlineLevel="1" x14ac:dyDescent="0.2">
      <c r="B121" s="23" t="s">
        <v>5</v>
      </c>
      <c r="C121" s="376"/>
      <c r="D121" s="404"/>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166">
        <f t="shared" ref="AJ121:AJ126" si="22">SUM(E121:AI121)</f>
        <v>0</v>
      </c>
      <c r="AK121" s="20"/>
    </row>
    <row r="122" spans="2:37" ht="12.95" hidden="1" customHeight="1" outlineLevel="1" x14ac:dyDescent="0.2">
      <c r="B122" s="23" t="s">
        <v>8</v>
      </c>
      <c r="C122" s="376"/>
      <c r="D122" s="404"/>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166">
        <f t="shared" si="22"/>
        <v>0</v>
      </c>
      <c r="AK122" s="20"/>
    </row>
    <row r="123" spans="2:37" ht="12.95" hidden="1" customHeight="1" outlineLevel="1" x14ac:dyDescent="0.2">
      <c r="B123" s="23" t="s">
        <v>7</v>
      </c>
      <c r="C123" s="376"/>
      <c r="D123" s="404"/>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166">
        <f t="shared" si="22"/>
        <v>0</v>
      </c>
      <c r="AK123" s="20"/>
    </row>
    <row r="124" spans="2:37" ht="12.95" hidden="1" customHeight="1" outlineLevel="1" x14ac:dyDescent="0.2">
      <c r="B124" s="23" t="s">
        <v>9</v>
      </c>
      <c r="C124" s="407"/>
      <c r="D124" s="408"/>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166">
        <f t="shared" si="22"/>
        <v>0</v>
      </c>
      <c r="AK124" s="20"/>
    </row>
    <row r="125" spans="2:37" ht="12.95" hidden="1" customHeight="1" outlineLevel="1" x14ac:dyDescent="0.2">
      <c r="B125" s="23" t="s">
        <v>42</v>
      </c>
      <c r="C125" s="407"/>
      <c r="D125" s="408"/>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166">
        <f t="shared" si="22"/>
        <v>0</v>
      </c>
      <c r="AK125" s="20"/>
    </row>
    <row r="126" spans="2:37" ht="12.95" hidden="1" customHeight="1" outlineLevel="1" x14ac:dyDescent="0.2">
      <c r="B126" s="23" t="s">
        <v>43</v>
      </c>
      <c r="C126" s="407"/>
      <c r="D126" s="408"/>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166">
        <f t="shared" si="22"/>
        <v>0</v>
      </c>
      <c r="AK126" s="20"/>
    </row>
    <row r="127" spans="2:37" ht="12.95" hidden="1" customHeight="1" outlineLevel="1" x14ac:dyDescent="0.2">
      <c r="B127" s="23" t="s">
        <v>44</v>
      </c>
      <c r="C127" s="407"/>
      <c r="D127" s="408"/>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166">
        <f>SUM(E127:AI127)</f>
        <v>0</v>
      </c>
      <c r="AK127" s="20"/>
    </row>
    <row r="128" spans="2:37" ht="12.95" hidden="1" customHeight="1" outlineLevel="1" x14ac:dyDescent="0.2">
      <c r="B128" s="56" t="s">
        <v>47</v>
      </c>
      <c r="C128" s="405"/>
      <c r="D128" s="406"/>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169">
        <f>SUM(E128:AI128)</f>
        <v>0</v>
      </c>
      <c r="AK128" s="20"/>
    </row>
    <row r="129" spans="2:39" ht="12.95" customHeight="1" collapsed="1" thickBot="1" x14ac:dyDescent="0.25">
      <c r="B129" s="358" t="str">
        <f>CONCATENATE("Total hours project 10: GA "&amp;E118)</f>
        <v>Total hours project 10: GA 0</v>
      </c>
      <c r="C129" s="359"/>
      <c r="D129" s="360"/>
      <c r="E129" s="171">
        <f t="shared" ref="E129:AH129" si="23">SUM(E119:E128)</f>
        <v>0</v>
      </c>
      <c r="F129" s="171">
        <f t="shared" si="23"/>
        <v>0</v>
      </c>
      <c r="G129" s="171">
        <f t="shared" si="23"/>
        <v>0</v>
      </c>
      <c r="H129" s="171">
        <f t="shared" si="23"/>
        <v>0</v>
      </c>
      <c r="I129" s="171">
        <f t="shared" si="23"/>
        <v>0</v>
      </c>
      <c r="J129" s="171">
        <f t="shared" si="23"/>
        <v>0</v>
      </c>
      <c r="K129" s="171">
        <f t="shared" si="23"/>
        <v>0</v>
      </c>
      <c r="L129" s="171">
        <f t="shared" si="23"/>
        <v>0</v>
      </c>
      <c r="M129" s="171">
        <f t="shared" si="23"/>
        <v>0</v>
      </c>
      <c r="N129" s="171">
        <f t="shared" si="23"/>
        <v>0</v>
      </c>
      <c r="O129" s="171">
        <f t="shared" si="23"/>
        <v>0</v>
      </c>
      <c r="P129" s="171">
        <f t="shared" si="23"/>
        <v>0</v>
      </c>
      <c r="Q129" s="171">
        <f t="shared" si="23"/>
        <v>0</v>
      </c>
      <c r="R129" s="171">
        <f t="shared" si="23"/>
        <v>0</v>
      </c>
      <c r="S129" s="171">
        <f t="shared" si="23"/>
        <v>0</v>
      </c>
      <c r="T129" s="171">
        <f t="shared" si="23"/>
        <v>0</v>
      </c>
      <c r="U129" s="171">
        <f t="shared" si="23"/>
        <v>0</v>
      </c>
      <c r="V129" s="171">
        <f t="shared" si="23"/>
        <v>0</v>
      </c>
      <c r="W129" s="171">
        <f t="shared" si="23"/>
        <v>0</v>
      </c>
      <c r="X129" s="171">
        <f t="shared" si="23"/>
        <v>0</v>
      </c>
      <c r="Y129" s="171">
        <f t="shared" si="23"/>
        <v>0</v>
      </c>
      <c r="Z129" s="171">
        <f t="shared" si="23"/>
        <v>0</v>
      </c>
      <c r="AA129" s="171">
        <f t="shared" si="23"/>
        <v>0</v>
      </c>
      <c r="AB129" s="171">
        <f t="shared" si="23"/>
        <v>0</v>
      </c>
      <c r="AC129" s="171">
        <f t="shared" si="23"/>
        <v>0</v>
      </c>
      <c r="AD129" s="171">
        <f t="shared" si="23"/>
        <v>0</v>
      </c>
      <c r="AE129" s="171">
        <f t="shared" si="23"/>
        <v>0</v>
      </c>
      <c r="AF129" s="171">
        <f t="shared" si="23"/>
        <v>0</v>
      </c>
      <c r="AG129" s="171">
        <f t="shared" si="23"/>
        <v>0</v>
      </c>
      <c r="AH129" s="171">
        <f t="shared" si="23"/>
        <v>0</v>
      </c>
      <c r="AI129" s="171">
        <f>SUM(AI119:AI128)</f>
        <v>0</v>
      </c>
      <c r="AJ129" s="181">
        <f>SUM(AJ119:AJ128)</f>
        <v>0</v>
      </c>
      <c r="AK129" s="25"/>
    </row>
    <row r="130" spans="2:39" ht="12.95" customHeight="1" x14ac:dyDescent="0.2">
      <c r="B130" s="371" t="s">
        <v>118</v>
      </c>
      <c r="C130" s="372"/>
      <c r="D130" s="373"/>
      <c r="E130" s="183">
        <f t="shared" ref="E130:AB130" si="24">E129+E117+E105+E93+E81+E69+E57+E45+E33+E21</f>
        <v>0</v>
      </c>
      <c r="F130" s="183">
        <f t="shared" si="24"/>
        <v>0</v>
      </c>
      <c r="G130" s="183">
        <f t="shared" si="24"/>
        <v>0</v>
      </c>
      <c r="H130" s="183">
        <f t="shared" si="24"/>
        <v>0</v>
      </c>
      <c r="I130" s="183">
        <f t="shared" si="24"/>
        <v>0</v>
      </c>
      <c r="J130" s="183">
        <f t="shared" si="24"/>
        <v>0</v>
      </c>
      <c r="K130" s="183">
        <f t="shared" si="24"/>
        <v>0</v>
      </c>
      <c r="L130" s="183">
        <f t="shared" si="24"/>
        <v>0</v>
      </c>
      <c r="M130" s="183">
        <f t="shared" si="24"/>
        <v>0</v>
      </c>
      <c r="N130" s="183">
        <f t="shared" si="24"/>
        <v>0</v>
      </c>
      <c r="O130" s="183">
        <f t="shared" si="24"/>
        <v>0</v>
      </c>
      <c r="P130" s="183">
        <f t="shared" si="24"/>
        <v>0</v>
      </c>
      <c r="Q130" s="183">
        <f t="shared" si="24"/>
        <v>0</v>
      </c>
      <c r="R130" s="183">
        <f t="shared" si="24"/>
        <v>0</v>
      </c>
      <c r="S130" s="183">
        <f t="shared" si="24"/>
        <v>0</v>
      </c>
      <c r="T130" s="183">
        <f t="shared" si="24"/>
        <v>0</v>
      </c>
      <c r="U130" s="183">
        <f t="shared" si="24"/>
        <v>0</v>
      </c>
      <c r="V130" s="183">
        <f t="shared" si="24"/>
        <v>0</v>
      </c>
      <c r="W130" s="183">
        <f t="shared" si="24"/>
        <v>0</v>
      </c>
      <c r="X130" s="183">
        <f t="shared" si="24"/>
        <v>0</v>
      </c>
      <c r="Y130" s="183">
        <f t="shared" si="24"/>
        <v>0</v>
      </c>
      <c r="Z130" s="183">
        <f t="shared" si="24"/>
        <v>0</v>
      </c>
      <c r="AA130" s="183">
        <f t="shared" si="24"/>
        <v>0</v>
      </c>
      <c r="AB130" s="183">
        <f t="shared" si="24"/>
        <v>0</v>
      </c>
      <c r="AC130" s="183">
        <f t="shared" ref="AC130:AI130" si="25">AC129+AC117+AC105+AC93+AC81+AC69+AC57+AC45+AC33+AC21</f>
        <v>0</v>
      </c>
      <c r="AD130" s="183">
        <f t="shared" si="25"/>
        <v>0</v>
      </c>
      <c r="AE130" s="183">
        <f t="shared" si="25"/>
        <v>0</v>
      </c>
      <c r="AF130" s="183">
        <f t="shared" si="25"/>
        <v>0</v>
      </c>
      <c r="AG130" s="183">
        <f t="shared" si="25"/>
        <v>0</v>
      </c>
      <c r="AH130" s="183">
        <f t="shared" si="25"/>
        <v>0</v>
      </c>
      <c r="AI130" s="183">
        <f t="shared" si="25"/>
        <v>0</v>
      </c>
      <c r="AJ130" s="201">
        <f t="shared" ref="AJ130:AJ136" si="26">SUM(E130:AI130)</f>
        <v>0</v>
      </c>
      <c r="AK130" s="25"/>
    </row>
    <row r="131" spans="2:39" ht="12.6" customHeight="1" x14ac:dyDescent="0.2">
      <c r="B131" s="355" t="s">
        <v>51</v>
      </c>
      <c r="C131" s="356"/>
      <c r="D131" s="357"/>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5">
        <f t="shared" si="26"/>
        <v>0</v>
      </c>
      <c r="AK131" s="25"/>
    </row>
    <row r="132" spans="2:39" ht="12.95" customHeight="1" x14ac:dyDescent="0.2">
      <c r="B132" s="355" t="s">
        <v>58</v>
      </c>
      <c r="C132" s="356"/>
      <c r="D132" s="357"/>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5">
        <f t="shared" si="26"/>
        <v>0</v>
      </c>
      <c r="AK132" s="25"/>
    </row>
    <row r="133" spans="2:39" ht="12.95" customHeight="1" x14ac:dyDescent="0.2">
      <c r="B133" s="355" t="s">
        <v>53</v>
      </c>
      <c r="C133" s="356"/>
      <c r="D133" s="357"/>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5">
        <f t="shared" si="26"/>
        <v>0</v>
      </c>
      <c r="AK133" s="25"/>
    </row>
    <row r="134" spans="2:39" ht="12.95" customHeight="1" x14ac:dyDescent="0.2">
      <c r="B134" s="355" t="s">
        <v>54</v>
      </c>
      <c r="C134" s="356"/>
      <c r="D134" s="357"/>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5">
        <f t="shared" si="26"/>
        <v>0</v>
      </c>
      <c r="AK134" s="25"/>
    </row>
    <row r="135" spans="2:39" ht="12.95" customHeight="1" thickBot="1" x14ac:dyDescent="0.25">
      <c r="B135" s="358" t="s">
        <v>57</v>
      </c>
      <c r="C135" s="359"/>
      <c r="D135" s="360"/>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7">
        <f t="shared" si="26"/>
        <v>0</v>
      </c>
      <c r="AK135" s="25"/>
    </row>
    <row r="136" spans="2:39" ht="12.95" customHeight="1" thickBot="1" x14ac:dyDescent="0.25">
      <c r="B136" s="361" t="s">
        <v>163</v>
      </c>
      <c r="C136" s="362"/>
      <c r="D136" s="363"/>
      <c r="E136" s="189">
        <f t="shared" ref="E136:AB136" si="27">SUM(E130:E135)</f>
        <v>0</v>
      </c>
      <c r="F136" s="189">
        <f t="shared" si="27"/>
        <v>0</v>
      </c>
      <c r="G136" s="189">
        <f t="shared" si="27"/>
        <v>0</v>
      </c>
      <c r="H136" s="189">
        <f t="shared" si="27"/>
        <v>0</v>
      </c>
      <c r="I136" s="189">
        <f t="shared" si="27"/>
        <v>0</v>
      </c>
      <c r="J136" s="189">
        <f t="shared" si="27"/>
        <v>0</v>
      </c>
      <c r="K136" s="189">
        <f t="shared" si="27"/>
        <v>0</v>
      </c>
      <c r="L136" s="189">
        <f t="shared" si="27"/>
        <v>0</v>
      </c>
      <c r="M136" s="189">
        <f t="shared" si="27"/>
        <v>0</v>
      </c>
      <c r="N136" s="189">
        <f t="shared" si="27"/>
        <v>0</v>
      </c>
      <c r="O136" s="189">
        <f t="shared" si="27"/>
        <v>0</v>
      </c>
      <c r="P136" s="189">
        <f t="shared" si="27"/>
        <v>0</v>
      </c>
      <c r="Q136" s="189">
        <f t="shared" si="27"/>
        <v>0</v>
      </c>
      <c r="R136" s="189">
        <f t="shared" si="27"/>
        <v>0</v>
      </c>
      <c r="S136" s="189">
        <f t="shared" si="27"/>
        <v>0</v>
      </c>
      <c r="T136" s="189">
        <f t="shared" si="27"/>
        <v>0</v>
      </c>
      <c r="U136" s="189">
        <f t="shared" si="27"/>
        <v>0</v>
      </c>
      <c r="V136" s="189">
        <f t="shared" si="27"/>
        <v>0</v>
      </c>
      <c r="W136" s="189">
        <f t="shared" si="27"/>
        <v>0</v>
      </c>
      <c r="X136" s="189">
        <f t="shared" si="27"/>
        <v>0</v>
      </c>
      <c r="Y136" s="189">
        <f t="shared" si="27"/>
        <v>0</v>
      </c>
      <c r="Z136" s="189">
        <f t="shared" si="27"/>
        <v>0</v>
      </c>
      <c r="AA136" s="189">
        <f t="shared" si="27"/>
        <v>0</v>
      </c>
      <c r="AB136" s="189">
        <f t="shared" si="27"/>
        <v>0</v>
      </c>
      <c r="AC136" s="189">
        <f t="shared" ref="AC136:AH136" si="28">SUM(AC130:AC135)</f>
        <v>0</v>
      </c>
      <c r="AD136" s="189">
        <f t="shared" si="28"/>
        <v>0</v>
      </c>
      <c r="AE136" s="189">
        <f t="shared" si="28"/>
        <v>0</v>
      </c>
      <c r="AF136" s="189">
        <f t="shared" si="28"/>
        <v>0</v>
      </c>
      <c r="AG136" s="189">
        <f t="shared" si="28"/>
        <v>0</v>
      </c>
      <c r="AH136" s="189">
        <f t="shared" si="28"/>
        <v>0</v>
      </c>
      <c r="AI136" s="189">
        <f>SUM(AI130:AI135)</f>
        <v>0</v>
      </c>
      <c r="AJ136" s="204">
        <f t="shared" si="26"/>
        <v>0</v>
      </c>
      <c r="AK136" s="25"/>
    </row>
    <row r="137" spans="2:39" ht="12" customHeight="1" thickBot="1" x14ac:dyDescent="0.25"/>
    <row r="138" spans="2:39" ht="12" hidden="1" customHeight="1" x14ac:dyDescent="0.2">
      <c r="B138" s="27" t="s">
        <v>48</v>
      </c>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9"/>
    </row>
    <row r="139" spans="2:39" ht="53.45" hidden="1" customHeight="1" thickBot="1" x14ac:dyDescent="0.25">
      <c r="B139" s="349"/>
      <c r="C139" s="350"/>
      <c r="D139" s="350"/>
      <c r="E139" s="350"/>
      <c r="F139" s="350"/>
      <c r="G139" s="350"/>
      <c r="H139" s="350"/>
      <c r="I139" s="350"/>
      <c r="J139" s="350"/>
      <c r="K139" s="350"/>
      <c r="L139" s="350"/>
      <c r="M139" s="350"/>
      <c r="N139" s="350"/>
      <c r="O139" s="350"/>
      <c r="P139" s="350"/>
      <c r="Q139" s="350"/>
      <c r="R139" s="350"/>
      <c r="S139" s="350"/>
      <c r="T139" s="350"/>
      <c r="U139" s="350"/>
      <c r="V139" s="350"/>
      <c r="W139" s="350"/>
      <c r="X139" s="350"/>
      <c r="Y139" s="350"/>
      <c r="Z139" s="350"/>
      <c r="AA139" s="350"/>
      <c r="AB139" s="350"/>
      <c r="AC139" s="350"/>
      <c r="AD139" s="350"/>
      <c r="AE139" s="350"/>
      <c r="AF139" s="350"/>
      <c r="AG139" s="350"/>
      <c r="AH139" s="350"/>
      <c r="AI139" s="350"/>
      <c r="AJ139" s="351"/>
    </row>
    <row r="140" spans="2:39" ht="12" hidden="1" customHeight="1" thickBot="1" x14ac:dyDescent="0.25">
      <c r="B140" s="30"/>
      <c r="D140" s="31"/>
    </row>
    <row r="141" spans="2:39" ht="12.95" customHeight="1" thickTop="1" thickBot="1" x14ac:dyDescent="0.25">
      <c r="B141" s="32" t="s">
        <v>36</v>
      </c>
      <c r="C141" s="33"/>
      <c r="D141" s="34"/>
      <c r="E141" s="341" t="s">
        <v>129</v>
      </c>
      <c r="F141" s="342"/>
      <c r="G141" s="342"/>
      <c r="H141" s="342"/>
      <c r="I141" s="342"/>
      <c r="J141" s="342"/>
      <c r="K141" s="342"/>
      <c r="L141" s="342"/>
      <c r="M141" s="342"/>
      <c r="N141" s="342"/>
      <c r="O141" s="342"/>
      <c r="P141" s="342"/>
      <c r="Q141" s="342"/>
      <c r="R141" s="342"/>
      <c r="S141" s="342"/>
      <c r="T141" s="342"/>
      <c r="U141" s="342"/>
      <c r="V141" s="342"/>
      <c r="W141" s="342"/>
      <c r="X141" s="342"/>
      <c r="Y141" s="342"/>
      <c r="Z141" s="342"/>
      <c r="AA141" s="342"/>
      <c r="AB141" s="342"/>
      <c r="AC141" s="342"/>
      <c r="AD141" s="342"/>
      <c r="AE141" s="342"/>
      <c r="AF141" s="342"/>
      <c r="AG141" s="342"/>
      <c r="AH141" s="342"/>
      <c r="AI141" s="342"/>
      <c r="AJ141" s="343"/>
      <c r="AK141" s="126"/>
      <c r="AL141" s="126"/>
      <c r="AM141" s="126"/>
    </row>
    <row r="142" spans="2:39" ht="24" customHeight="1" thickBot="1" x14ac:dyDescent="0.25">
      <c r="B142" s="411" t="s">
        <v>121</v>
      </c>
      <c r="C142" s="412"/>
      <c r="D142" s="34"/>
      <c r="E142" s="344"/>
      <c r="F142" s="345"/>
      <c r="G142" s="345"/>
      <c r="H142" s="345"/>
      <c r="I142" s="345"/>
      <c r="J142" s="345"/>
      <c r="K142" s="345"/>
      <c r="L142" s="345"/>
      <c r="M142" s="345"/>
      <c r="N142" s="345"/>
      <c r="O142" s="345"/>
      <c r="P142" s="345"/>
      <c r="Q142" s="345"/>
      <c r="R142" s="345"/>
      <c r="S142" s="345"/>
      <c r="T142" s="345"/>
      <c r="U142" s="345"/>
      <c r="V142" s="345"/>
      <c r="W142" s="345"/>
      <c r="X142" s="345"/>
      <c r="Y142" s="345"/>
      <c r="Z142" s="345"/>
      <c r="AA142" s="345"/>
      <c r="AB142" s="345"/>
      <c r="AC142" s="345"/>
      <c r="AD142" s="345"/>
      <c r="AE142" s="345"/>
      <c r="AF142" s="345"/>
      <c r="AG142" s="345"/>
      <c r="AH142" s="345"/>
      <c r="AI142" s="345"/>
      <c r="AJ142" s="346"/>
    </row>
    <row r="143" spans="2:39" ht="12" customHeight="1" x14ac:dyDescent="0.2">
      <c r="B143" s="35"/>
      <c r="C143" s="30"/>
      <c r="D143" s="34"/>
    </row>
    <row r="144" spans="2:39" ht="15.6" customHeight="1" x14ac:dyDescent="0.2">
      <c r="B144" s="36" t="s">
        <v>10</v>
      </c>
      <c r="C144" s="413">
        <f>'Basic info &amp; Projects'!C2</f>
        <v>0</v>
      </c>
      <c r="D144" s="415"/>
      <c r="E144" s="415"/>
      <c r="F144" s="415"/>
      <c r="G144" s="415"/>
      <c r="H144" s="415"/>
      <c r="I144" s="415"/>
      <c r="J144" s="1"/>
      <c r="K144" s="1"/>
      <c r="L144" s="73"/>
      <c r="M144" s="73"/>
      <c r="N144" s="73"/>
      <c r="O144" s="333"/>
      <c r="P144" s="333"/>
      <c r="Q144" s="333"/>
      <c r="R144" s="333"/>
      <c r="S144" s="73" t="s">
        <v>17</v>
      </c>
      <c r="T144" s="333"/>
      <c r="U144" s="333"/>
      <c r="V144" s="413"/>
      <c r="W144" s="413"/>
      <c r="X144" s="413"/>
      <c r="Y144" s="413"/>
      <c r="Z144" s="413"/>
      <c r="AA144" s="413"/>
      <c r="AB144" s="413"/>
      <c r="AC144" s="413"/>
      <c r="AD144" s="413"/>
    </row>
    <row r="145" spans="2:39" ht="17.25" customHeight="1" x14ac:dyDescent="0.2">
      <c r="C145" s="334" t="s">
        <v>157</v>
      </c>
      <c r="D145" s="37"/>
      <c r="F145" s="72"/>
      <c r="G145" s="72"/>
      <c r="H145" s="72"/>
      <c r="I145" s="72"/>
      <c r="J145" s="72"/>
      <c r="K145" s="72"/>
      <c r="L145" s="36"/>
      <c r="M145" s="1"/>
      <c r="N145" s="1"/>
      <c r="O145" s="333"/>
      <c r="P145" s="333"/>
      <c r="Q145" s="333"/>
      <c r="R145" s="333"/>
      <c r="T145" s="333"/>
      <c r="U145" s="333"/>
      <c r="V145" s="334" t="s">
        <v>158</v>
      </c>
      <c r="W145" s="333"/>
      <c r="X145" s="333"/>
      <c r="Y145" s="333"/>
      <c r="AC145" s="1"/>
      <c r="AD145" s="1"/>
    </row>
    <row r="146" spans="2:39" ht="17.45" customHeight="1" x14ac:dyDescent="0.2">
      <c r="B146" s="36" t="s">
        <v>45</v>
      </c>
      <c r="C146" s="77"/>
      <c r="D146" s="1"/>
      <c r="E146" s="1"/>
      <c r="F146" s="1"/>
      <c r="G146" s="1"/>
      <c r="H146" s="1"/>
      <c r="I146" s="1"/>
      <c r="L146" s="73"/>
      <c r="M146" s="73"/>
      <c r="N146" s="73"/>
      <c r="O146" s="333"/>
      <c r="P146" s="333"/>
      <c r="Q146" s="333"/>
      <c r="R146" s="333"/>
      <c r="S146" s="73" t="s">
        <v>45</v>
      </c>
      <c r="T146" s="333"/>
      <c r="U146" s="333"/>
      <c r="V146" s="347"/>
      <c r="W146" s="347"/>
      <c r="X146" s="347"/>
      <c r="Y146" s="347"/>
      <c r="AC146" s="73"/>
      <c r="AD146" s="73"/>
    </row>
    <row r="147" spans="2:39" ht="40.700000000000003" customHeight="1" x14ac:dyDescent="0.2">
      <c r="B147" s="36" t="s">
        <v>46</v>
      </c>
      <c r="C147" s="336" t="s">
        <v>37</v>
      </c>
      <c r="D147" s="336"/>
      <c r="E147" s="336"/>
      <c r="F147" s="336"/>
      <c r="G147" s="336"/>
      <c r="H147" s="336"/>
      <c r="I147" s="336"/>
      <c r="J147" s="1"/>
      <c r="K147" s="1"/>
      <c r="L147" s="73"/>
      <c r="M147" s="73"/>
      <c r="N147" s="73"/>
      <c r="O147" s="333"/>
      <c r="P147" s="333"/>
      <c r="Q147" s="333"/>
      <c r="R147" s="333"/>
      <c r="S147" s="73" t="s">
        <v>46</v>
      </c>
      <c r="T147" s="333"/>
      <c r="U147" s="333"/>
      <c r="V147" s="337" t="s">
        <v>159</v>
      </c>
      <c r="W147" s="337"/>
      <c r="X147" s="337"/>
      <c r="Y147" s="337"/>
      <c r="Z147" s="337"/>
      <c r="AA147" s="337"/>
      <c r="AB147" s="337"/>
      <c r="AC147" s="337"/>
      <c r="AD147" s="337"/>
      <c r="AM147" s="1"/>
    </row>
    <row r="148" spans="2:39" ht="12" customHeight="1" x14ac:dyDescent="0.2">
      <c r="B148" s="30"/>
      <c r="D148" s="38"/>
      <c r="O148" s="333"/>
      <c r="P148" s="333"/>
      <c r="Q148" s="333"/>
      <c r="R148" s="333"/>
      <c r="S148" s="333"/>
      <c r="T148" s="333"/>
      <c r="U148" s="333"/>
      <c r="V148" s="333"/>
      <c r="W148" s="333"/>
      <c r="X148" s="333"/>
      <c r="Y148" s="333"/>
    </row>
    <row r="150" spans="2:39" ht="12" customHeight="1" x14ac:dyDescent="0.2">
      <c r="B150" s="340" t="s">
        <v>99</v>
      </c>
      <c r="C150" s="340"/>
      <c r="D150" s="340"/>
      <c r="E150" s="340"/>
      <c r="F150" s="340"/>
      <c r="G150" s="340"/>
      <c r="H150" s="340"/>
      <c r="I150" s="340"/>
      <c r="J150" s="340"/>
      <c r="K150" s="340"/>
      <c r="L150" s="340"/>
      <c r="M150" s="340"/>
      <c r="N150" s="340"/>
      <c r="O150" s="340"/>
      <c r="P150" s="340"/>
      <c r="Q150" s="340"/>
      <c r="R150" s="340"/>
      <c r="S150" s="340"/>
      <c r="T150" s="340"/>
      <c r="U150" s="340"/>
      <c r="V150" s="340"/>
      <c r="W150" s="340"/>
      <c r="X150" s="340"/>
      <c r="Y150" s="340"/>
      <c r="Z150" s="340"/>
      <c r="AA150" s="340"/>
      <c r="AB150" s="340"/>
      <c r="AC150" s="340"/>
      <c r="AD150" s="340"/>
      <c r="AE150" s="340"/>
      <c r="AF150" s="340"/>
      <c r="AG150" s="340"/>
      <c r="AH150" s="340"/>
      <c r="AI150" s="340"/>
      <c r="AJ150" s="340"/>
    </row>
  </sheetData>
  <sheetProtection algorithmName="SHA-512" hashValue="n884hZAm1jt0uMt9GrUer+UZkCDXPsESVi42YB/+OkkboRDK0OfTuBYpqrtg2U51V+mS9rFaN2rPHaSbkI+gQA==" saltValue="21Dqk+Q43m0LSzZPOOc4pg==" spinCount="100000" sheet="1" formatRows="0" selectLockedCells="1"/>
  <mergeCells count="166">
    <mergeCell ref="V144:AD144"/>
    <mergeCell ref="V146:Y146"/>
    <mergeCell ref="V147:AD147"/>
    <mergeCell ref="Q118:R118"/>
    <mergeCell ref="E141:AJ142"/>
    <mergeCell ref="B150:AJ150"/>
    <mergeCell ref="C147:I147"/>
    <mergeCell ref="B135:D135"/>
    <mergeCell ref="B136:D136"/>
    <mergeCell ref="B139:AJ139"/>
    <mergeCell ref="C144:I144"/>
    <mergeCell ref="B129:D129"/>
    <mergeCell ref="B130:D130"/>
    <mergeCell ref="B131:D131"/>
    <mergeCell ref="B132:D132"/>
    <mergeCell ref="B133:D133"/>
    <mergeCell ref="B134:D134"/>
    <mergeCell ref="C123:D123"/>
    <mergeCell ref="C124:D124"/>
    <mergeCell ref="C125:D125"/>
    <mergeCell ref="C126:D126"/>
    <mergeCell ref="C127:D127"/>
    <mergeCell ref="C128:D128"/>
    <mergeCell ref="B118:D118"/>
    <mergeCell ref="K118:O118"/>
    <mergeCell ref="C119:D119"/>
    <mergeCell ref="C120:D120"/>
    <mergeCell ref="C121:D121"/>
    <mergeCell ref="C122:D122"/>
    <mergeCell ref="E118:I118"/>
    <mergeCell ref="C112:D112"/>
    <mergeCell ref="C113:D113"/>
    <mergeCell ref="C114:D114"/>
    <mergeCell ref="C115:D115"/>
    <mergeCell ref="C116:D116"/>
    <mergeCell ref="B117:D117"/>
    <mergeCell ref="K106:O106"/>
    <mergeCell ref="C107:D107"/>
    <mergeCell ref="C108:D108"/>
    <mergeCell ref="C109:D109"/>
    <mergeCell ref="C110:D110"/>
    <mergeCell ref="C111:D111"/>
    <mergeCell ref="C101:D101"/>
    <mergeCell ref="C102:D102"/>
    <mergeCell ref="C103:D103"/>
    <mergeCell ref="C104:D104"/>
    <mergeCell ref="B105:D105"/>
    <mergeCell ref="B106:D106"/>
    <mergeCell ref="E106:I106"/>
    <mergeCell ref="C95:D95"/>
    <mergeCell ref="C96:D96"/>
    <mergeCell ref="C97:D97"/>
    <mergeCell ref="C98:D98"/>
    <mergeCell ref="C99:D99"/>
    <mergeCell ref="C100:D100"/>
    <mergeCell ref="C90:D90"/>
    <mergeCell ref="C91:D91"/>
    <mergeCell ref="C92:D92"/>
    <mergeCell ref="B93:D93"/>
    <mergeCell ref="B94:D94"/>
    <mergeCell ref="K94:O94"/>
    <mergeCell ref="C84:D84"/>
    <mergeCell ref="C85:D85"/>
    <mergeCell ref="C86:D86"/>
    <mergeCell ref="C87:D87"/>
    <mergeCell ref="C88:D88"/>
    <mergeCell ref="C89:D89"/>
    <mergeCell ref="C79:D79"/>
    <mergeCell ref="C80:D80"/>
    <mergeCell ref="B81:D81"/>
    <mergeCell ref="B82:D82"/>
    <mergeCell ref="K82:O82"/>
    <mergeCell ref="C83:D83"/>
    <mergeCell ref="E82:I82"/>
    <mergeCell ref="E94:I94"/>
    <mergeCell ref="C15:D15"/>
    <mergeCell ref="C16:D16"/>
    <mergeCell ref="K46:O46"/>
    <mergeCell ref="C47:D47"/>
    <mergeCell ref="C48:D48"/>
    <mergeCell ref="C49:D49"/>
    <mergeCell ref="C50:D50"/>
    <mergeCell ref="C29:D29"/>
    <mergeCell ref="C63:D63"/>
    <mergeCell ref="K58:O58"/>
    <mergeCell ref="C59:D59"/>
    <mergeCell ref="C60:D60"/>
    <mergeCell ref="C61:D61"/>
    <mergeCell ref="B57:D57"/>
    <mergeCell ref="B58:D58"/>
    <mergeCell ref="C53:D53"/>
    <mergeCell ref="C54:D54"/>
    <mergeCell ref="C55:D55"/>
    <mergeCell ref="C56:D56"/>
    <mergeCell ref="C62:D62"/>
    <mergeCell ref="C51:D51"/>
    <mergeCell ref="B34:D34"/>
    <mergeCell ref="C40:D40"/>
    <mergeCell ref="C41:D41"/>
    <mergeCell ref="C17:D17"/>
    <mergeCell ref="C23:D23"/>
    <mergeCell ref="B21:D21"/>
    <mergeCell ref="B1:AK1"/>
    <mergeCell ref="C3:G3"/>
    <mergeCell ref="L4:N4"/>
    <mergeCell ref="P6:Q6"/>
    <mergeCell ref="W6:AA6"/>
    <mergeCell ref="AB6:AC6"/>
    <mergeCell ref="B8:D8"/>
    <mergeCell ref="AJ8:AJ9"/>
    <mergeCell ref="C9:D9"/>
    <mergeCell ref="K22:O22"/>
    <mergeCell ref="B10:D10"/>
    <mergeCell ref="B22:D22"/>
    <mergeCell ref="K10:O10"/>
    <mergeCell ref="C11:D11"/>
    <mergeCell ref="E10:I10"/>
    <mergeCell ref="C18:D18"/>
    <mergeCell ref="C19:D19"/>
    <mergeCell ref="C20:D20"/>
    <mergeCell ref="C12:D12"/>
    <mergeCell ref="C13:D13"/>
    <mergeCell ref="C14:D14"/>
    <mergeCell ref="K34:O34"/>
    <mergeCell ref="C35:D35"/>
    <mergeCell ref="C36:D36"/>
    <mergeCell ref="C37:D37"/>
    <mergeCell ref="C38:D38"/>
    <mergeCell ref="C39:D39"/>
    <mergeCell ref="C66:D66"/>
    <mergeCell ref="C67:D67"/>
    <mergeCell ref="C73:D73"/>
    <mergeCell ref="B69:D69"/>
    <mergeCell ref="C68:D68"/>
    <mergeCell ref="B70:D70"/>
    <mergeCell ref="C52:D52"/>
    <mergeCell ref="B46:D46"/>
    <mergeCell ref="C64:D64"/>
    <mergeCell ref="C65:D65"/>
    <mergeCell ref="K70:O70"/>
    <mergeCell ref="C71:D71"/>
    <mergeCell ref="C72:D72"/>
    <mergeCell ref="B142:C142"/>
    <mergeCell ref="E22:I22"/>
    <mergeCell ref="E34:I34"/>
    <mergeCell ref="E46:I46"/>
    <mergeCell ref="E58:I58"/>
    <mergeCell ref="E70:I70"/>
    <mergeCell ref="C42:D42"/>
    <mergeCell ref="C43:D43"/>
    <mergeCell ref="C44:D44"/>
    <mergeCell ref="B45:D45"/>
    <mergeCell ref="C74:D74"/>
    <mergeCell ref="C75:D75"/>
    <mergeCell ref="C76:D76"/>
    <mergeCell ref="C77:D77"/>
    <mergeCell ref="C78:D78"/>
    <mergeCell ref="C30:D30"/>
    <mergeCell ref="C31:D31"/>
    <mergeCell ref="C32:D32"/>
    <mergeCell ref="B33:D33"/>
    <mergeCell ref="C27:D27"/>
    <mergeCell ref="C28:D28"/>
    <mergeCell ref="C24:D24"/>
    <mergeCell ref="C25:D25"/>
    <mergeCell ref="C26:D26"/>
  </mergeCells>
  <conditionalFormatting sqref="E8:AI9">
    <cfRule type="expression" dxfId="31" priority="1">
      <formula>E$9="sun"</formula>
    </cfRule>
  </conditionalFormatting>
  <printOptions horizontalCentered="1" verticalCentered="1"/>
  <pageMargins left="0.74803149606299213" right="0.74803149606299213" top="0.98425196850393704" bottom="0.98425196850393704" header="0.51181102362204722" footer="0.51181102362204722"/>
  <pageSetup paperSize="9" scale="61" orientation="landscape" r:id="rId1"/>
  <headerFooter alignWithMargins="0"/>
  <ignoredErrors>
    <ignoredError sqref="AJ129"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BD8AF033-6F5B-450E-90E1-4EF04A8DB74B}">
            <xm:f>('Working days'!$N$1)=X$8</xm:f>
            <x14:dxf>
              <font>
                <color rgb="FFFF0000"/>
              </font>
            </x14:dxf>
          </x14:cfRule>
          <x14:cfRule type="expression" priority="227" id="{1ED7DB41-04FD-45D7-81B4-6B4202C74C38}">
            <xm:f>'Working days'!$M$1=X$8</xm:f>
            <x14:dxf>
              <font>
                <color rgb="FFFF0000"/>
              </font>
            </x14:dxf>
          </x14:cfRule>
          <x14:cfRule type="expression" priority="228" id="{A14DDA43-B2BB-4114-A86B-A1AEF26924B6}">
            <xm:f>('Working days'!$O$1)=X$8</xm:f>
            <x14:dxf>
              <font>
                <color rgb="FFFF0000"/>
              </font>
            </x14:dxf>
          </x14:cfRule>
          <x14:cfRule type="expression" priority="229" id="{00971BDD-36A9-4E47-AE95-6F44FC7A79CF}">
            <xm:f>'Working days'!$L$1=X$8</xm:f>
            <x14:dxf>
              <font>
                <color rgb="FFFF0000"/>
              </font>
            </x14:dxf>
          </x14:cfRule>
          <xm:sqref>X8:AI9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14</vt:i4>
      </vt:variant>
    </vt:vector>
  </HeadingPairs>
  <TitlesOfParts>
    <vt:vector size="34" baseType="lpstr">
      <vt:lpstr>Instructions</vt:lpstr>
      <vt:lpstr>Weekdays</vt:lpstr>
      <vt:lpstr>Working days</vt:lpstr>
      <vt:lpstr>EXAMPLE Month</vt:lpstr>
      <vt:lpstr>EXAMPLE</vt:lpstr>
      <vt:lpstr>Basic info &amp; Projects</vt:lpstr>
      <vt:lpstr>January</vt:lpstr>
      <vt:lpstr>February</vt:lpstr>
      <vt:lpstr>March</vt:lpstr>
      <vt:lpstr>April</vt:lpstr>
      <vt:lpstr>May</vt:lpstr>
      <vt:lpstr>June</vt:lpstr>
      <vt:lpstr>July</vt:lpstr>
      <vt:lpstr>August</vt:lpstr>
      <vt:lpstr>September</vt:lpstr>
      <vt:lpstr>October</vt:lpstr>
      <vt:lpstr>November</vt:lpstr>
      <vt:lpstr>December</vt:lpstr>
      <vt:lpstr>Summary working hours</vt:lpstr>
      <vt:lpstr>Employed_NotEmployed</vt:lpstr>
      <vt:lpstr>April!Print_Area</vt:lpstr>
      <vt:lpstr>August!Print_Area</vt:lpstr>
      <vt:lpstr>December!Print_Area</vt:lpstr>
      <vt:lpstr>'EXAMPLE Month'!Print_Area</vt:lpstr>
      <vt:lpstr>February!Print_Area</vt:lpstr>
      <vt:lpstr>January!Print_Area</vt:lpstr>
      <vt:lpstr>July!Print_Area</vt:lpstr>
      <vt:lpstr>June!Print_Area</vt:lpstr>
      <vt:lpstr>March!Print_Area</vt:lpstr>
      <vt:lpstr>May!Print_Area</vt:lpstr>
      <vt:lpstr>November!Print_Area</vt:lpstr>
      <vt:lpstr>October!Print_Area</vt:lpstr>
      <vt:lpstr>September!Print_Area</vt:lpstr>
      <vt:lpstr>'Summary working hours'!Print_Area</vt:lpstr>
    </vt:vector>
  </TitlesOfParts>
  <Company>Luleå Tekniska Universitet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Annj</dc:creator>
  <cp:lastModifiedBy>MWI</cp:lastModifiedBy>
  <cp:lastPrinted>2021-02-12T10:06:08Z</cp:lastPrinted>
  <dcterms:created xsi:type="dcterms:W3CDTF">2000-03-13T08:56:02Z</dcterms:created>
  <dcterms:modified xsi:type="dcterms:W3CDTF">2023-06-29T11:43:57Z</dcterms:modified>
</cp:coreProperties>
</file>